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2240" windowHeight="9180" activeTab="1"/>
  </bookViews>
  <sheets>
    <sheet name="Приложение 9 " sheetId="19" r:id="rId1"/>
    <sheet name="Приложение 10" sheetId="18" r:id="rId2"/>
  </sheets>
  <calcPr calcId="145621"/>
</workbook>
</file>

<file path=xl/calcChain.xml><?xml version="1.0" encoding="utf-8"?>
<calcChain xmlns="http://schemas.openxmlformats.org/spreadsheetml/2006/main">
  <c r="I16" i="19" l="1"/>
  <c r="V12" i="19"/>
  <c r="U12" i="19"/>
  <c r="O9" i="19"/>
  <c r="E27" i="18" l="1"/>
  <c r="E13" i="18"/>
  <c r="N16" i="19"/>
  <c r="O16" i="19"/>
  <c r="O12" i="19"/>
  <c r="N12" i="19"/>
  <c r="M12" i="19"/>
  <c r="L12" i="19"/>
  <c r="K12" i="19"/>
  <c r="J12" i="19"/>
  <c r="I12" i="19"/>
  <c r="I24" i="19" l="1"/>
  <c r="E14" i="18"/>
  <c r="E15" i="18"/>
  <c r="E16" i="18"/>
  <c r="E17" i="18"/>
  <c r="E19" i="18"/>
  <c r="E21" i="18"/>
  <c r="E22" i="18"/>
  <c r="E23" i="18"/>
  <c r="E24" i="18"/>
  <c r="E26" i="18"/>
  <c r="E28" i="18"/>
  <c r="E29" i="18"/>
  <c r="E30" i="18"/>
  <c r="E31" i="18"/>
  <c r="E33" i="18"/>
  <c r="E35" i="18"/>
  <c r="E36" i="18"/>
  <c r="E37" i="18"/>
  <c r="E38" i="18"/>
  <c r="E39" i="18"/>
  <c r="D13" i="18" l="1"/>
  <c r="H12" i="19"/>
  <c r="F27" i="18" l="1"/>
  <c r="J16" i="19"/>
  <c r="T12" i="19"/>
  <c r="S12" i="19"/>
  <c r="R12" i="19"/>
  <c r="Q12" i="19"/>
  <c r="P12" i="19"/>
  <c r="F13" i="18"/>
  <c r="G13" i="18"/>
  <c r="H13" i="18"/>
  <c r="I13" i="18"/>
  <c r="J13" i="18"/>
  <c r="K13" i="18"/>
  <c r="L13" i="18"/>
  <c r="M13" i="18"/>
  <c r="D20" i="18"/>
  <c r="F20" i="18"/>
  <c r="G20" i="18"/>
  <c r="H20" i="18"/>
  <c r="I20" i="18"/>
  <c r="J20" i="18"/>
  <c r="K20" i="18"/>
  <c r="L20" i="18"/>
  <c r="M20" i="18"/>
  <c r="K16" i="19"/>
  <c r="L16" i="19"/>
  <c r="M16" i="19"/>
  <c r="I9" i="19" s="1"/>
  <c r="P16" i="19"/>
  <c r="Q16" i="19"/>
  <c r="R16" i="19"/>
  <c r="S16" i="19"/>
  <c r="T16" i="19"/>
  <c r="U16" i="19"/>
  <c r="V16" i="19"/>
  <c r="H16" i="19"/>
  <c r="J19" i="19"/>
  <c r="K19" i="19"/>
  <c r="N19" i="19"/>
  <c r="O19" i="19"/>
  <c r="P19" i="19"/>
  <c r="Q19" i="19"/>
  <c r="R19" i="19"/>
  <c r="S19" i="19"/>
  <c r="T19" i="19"/>
  <c r="U19" i="19"/>
  <c r="V19" i="19"/>
  <c r="H19" i="19"/>
  <c r="J22" i="19"/>
  <c r="K22" i="19"/>
  <c r="L22" i="19"/>
  <c r="M22" i="19"/>
  <c r="I22" i="19" s="1"/>
  <c r="N22" i="19"/>
  <c r="O22" i="19"/>
  <c r="P22" i="19"/>
  <c r="Q22" i="19"/>
  <c r="Q9" i="19" s="1"/>
  <c r="Q11" i="19" s="1"/>
  <c r="R22" i="19"/>
  <c r="S22" i="19"/>
  <c r="S9" i="19" s="1"/>
  <c r="S11" i="19" s="1"/>
  <c r="T22" i="19"/>
  <c r="U22" i="19"/>
  <c r="V22" i="19"/>
  <c r="H22" i="19"/>
  <c r="G27" i="18"/>
  <c r="H27" i="18"/>
  <c r="I27" i="18"/>
  <c r="J27" i="18"/>
  <c r="K27" i="18"/>
  <c r="L27" i="18"/>
  <c r="M27" i="18"/>
  <c r="F34" i="18"/>
  <c r="G34" i="18"/>
  <c r="H34" i="18"/>
  <c r="I34" i="18"/>
  <c r="E34" i="18" s="1"/>
  <c r="J34" i="18"/>
  <c r="K34" i="18"/>
  <c r="L34" i="18"/>
  <c r="M34" i="18"/>
  <c r="D27" i="18"/>
  <c r="D34" i="18"/>
  <c r="D11" i="18" l="1"/>
  <c r="D6" i="18" s="1"/>
  <c r="J11" i="18"/>
  <c r="J6" i="18" s="1"/>
  <c r="H11" i="18"/>
  <c r="H6" i="18" s="1"/>
  <c r="F11" i="18"/>
  <c r="F6" i="18" s="1"/>
  <c r="V9" i="19"/>
  <c r="V11" i="19" s="1"/>
  <c r="L11" i="18"/>
  <c r="L6" i="18" s="1"/>
  <c r="H9" i="19"/>
  <c r="K11" i="18"/>
  <c r="K6" i="18" s="1"/>
  <c r="E11" i="18"/>
  <c r="E6" i="18" s="1"/>
  <c r="M11" i="18"/>
  <c r="M6" i="18" s="1"/>
  <c r="G11" i="18"/>
  <c r="G6" i="18" s="1"/>
  <c r="I11" i="18"/>
  <c r="I6" i="18" s="1"/>
  <c r="H11" i="19"/>
  <c r="J9" i="19"/>
  <c r="J11" i="19" s="1"/>
  <c r="U9" i="19"/>
  <c r="U11" i="19" s="1"/>
  <c r="O11" i="19"/>
  <c r="I11" i="19" s="1"/>
  <c r="M9" i="19"/>
  <c r="M11" i="19" s="1"/>
  <c r="T9" i="19"/>
  <c r="T11" i="19" s="1"/>
  <c r="R9" i="19"/>
  <c r="R11" i="19" s="1"/>
  <c r="P9" i="19"/>
  <c r="P11" i="19" s="1"/>
  <c r="K9" i="19"/>
  <c r="K11" i="19" s="1"/>
  <c r="N9" i="19"/>
  <c r="N11" i="19" s="1"/>
  <c r="L9" i="19"/>
  <c r="L11" i="19" s="1"/>
</calcChain>
</file>

<file path=xl/sharedStrings.xml><?xml version="1.0" encoding="utf-8"?>
<sst xmlns="http://schemas.openxmlformats.org/spreadsheetml/2006/main" count="136" uniqueCount="63">
  <si>
    <t>Наименование  программы, подпрограммы</t>
  </si>
  <si>
    <t>ГРБС</t>
  </si>
  <si>
    <t>ЦСР</t>
  </si>
  <si>
    <t>ВР</t>
  </si>
  <si>
    <t>КОСГУ</t>
  </si>
  <si>
    <t>Статус (государственная программа, подпрограмма)</t>
  </si>
  <si>
    <t>Наименование ГРБС</t>
  </si>
  <si>
    <t xml:space="preserve">Рз
Пр
</t>
  </si>
  <si>
    <t>всего расходные обязательства по программе</t>
  </si>
  <si>
    <t>Х</t>
  </si>
  <si>
    <t>в том числе по ГРБС:</t>
  </si>
  <si>
    <t xml:space="preserve">всего расходные обязательства </t>
  </si>
  <si>
    <t>всего расходные обязательства по подпрограмме</t>
  </si>
  <si>
    <t>Статус</t>
  </si>
  <si>
    <t xml:space="preserve">Всего   </t>
  </si>
  <si>
    <t xml:space="preserve">в том числе:             </t>
  </si>
  <si>
    <t xml:space="preserve">краевой бюджет           </t>
  </si>
  <si>
    <t>юридические лица</t>
  </si>
  <si>
    <t xml:space="preserve">              </t>
  </si>
  <si>
    <t xml:space="preserve">                                                         </t>
  </si>
  <si>
    <t xml:space="preserve">внебюджетные  источники                 </t>
  </si>
  <si>
    <t xml:space="preserve">федеральный бюджет    </t>
  </si>
  <si>
    <t xml:space="preserve">Подпрограмма 1 </t>
  </si>
  <si>
    <t>Подпрограмма 2</t>
  </si>
  <si>
    <t>Подпрограмма 1</t>
  </si>
  <si>
    <t>Муниципальная  программа</t>
  </si>
  <si>
    <t>Администрация города Иланский Иланского района</t>
  </si>
  <si>
    <t>"Развитие массового спорта в городе Иланский"</t>
  </si>
  <si>
    <t>Подпрограмма 3</t>
  </si>
  <si>
    <t>Наименование муниципальной программы, подпрограммы муниципальной  программы</t>
  </si>
  <si>
    <t xml:space="preserve">Муниципальная программа
</t>
  </si>
  <si>
    <t xml:space="preserve">бюджет города Иланский  </t>
  </si>
  <si>
    <t>"Развитие культуры в городе Иланский "</t>
  </si>
  <si>
    <t xml:space="preserve">Код бюджетной  классификации </t>
  </si>
  <si>
    <t>«Развитие культуры и спорта, организация работы с детьми 
и молодежью в городе Иланский»</t>
  </si>
  <si>
    <t>Подпрограмма 4</t>
  </si>
  <si>
    <t>«Организация работы с детьми и молодежью в городе Иланский»</t>
  </si>
  <si>
    <t xml:space="preserve">«Обеспечение условий реализации программы «Развитие культуры и спорта, организация работы с детьми и молодежью в городе Иланский» и прочие мероприятия»  </t>
  </si>
  <si>
    <t>Источники финансирования</t>
  </si>
  <si>
    <t>план</t>
  </si>
  <si>
    <t>факт</t>
  </si>
  <si>
    <t>январь-март</t>
  </si>
  <si>
    <t>январь-июнь</t>
  </si>
  <si>
    <t>январь-сентябрь</t>
  </si>
  <si>
    <t>значение на конец года</t>
  </si>
  <si>
    <t>Приложение № 10
к  Порядку принятия решений о разработке муниципальных программ города Иланский, их формировании и реализации                                                              тыс.руб</t>
  </si>
  <si>
    <t xml:space="preserve">Расходы  январь-март
</t>
  </si>
  <si>
    <t xml:space="preserve">Расходы  январь-июнь
</t>
  </si>
  <si>
    <t>Расходы  январь-сентябрь</t>
  </si>
  <si>
    <t>Расходы  январь-декабрь</t>
  </si>
  <si>
    <t>0707</t>
  </si>
  <si>
    <t>0241824390</t>
  </si>
  <si>
    <t>0801</t>
  </si>
  <si>
    <t>0231725040</t>
  </si>
  <si>
    <t>1105</t>
  </si>
  <si>
    <t>0221625030</t>
  </si>
  <si>
    <t>0211525020</t>
  </si>
  <si>
    <t>Приложение № 9
к Порядку принятия решений о разработке муниципальных  программ города Иланский, их формировании и реализации                                                                                                   тыс.руб</t>
  </si>
  <si>
    <t>0211524600</t>
  </si>
  <si>
    <t>2019 отчетный год</t>
  </si>
  <si>
    <t>2019 год</t>
  </si>
  <si>
    <r>
      <t>Использование бюджетных ассигнований бюджета города Иланский и иных средств на реализацию муниципальной программы  «Развитие культуры и спорта, организация работы с детьми и молодежью в городе Иланский»</t>
    </r>
    <r>
      <rPr>
        <b/>
        <sz val="14"/>
        <color indexed="8"/>
        <rFont val="Times New Roman"/>
        <family val="1"/>
        <charset val="204"/>
      </rPr>
      <t xml:space="preserve"> за 3 квартал 2019г.</t>
    </r>
  </si>
  <si>
    <r>
      <t xml:space="preserve"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«Развитие культуры и спорта, организация работы с детьми и молодежью в городе Иланский». </t>
    </r>
    <r>
      <rPr>
        <b/>
        <sz val="14"/>
        <color indexed="8"/>
        <rFont val="Times New Roman"/>
        <family val="1"/>
        <charset val="204"/>
      </rPr>
      <t>за 3 квартал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</si>
</sst>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164" fontId="4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7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18" xfId="0" applyNumberFormat="1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2" fontId="2" fillId="0" borderId="20" xfId="0" applyNumberFormat="1" applyFont="1" applyBorder="1" applyAlignment="1">
      <alignment vertical="top"/>
    </xf>
    <xf numFmtId="2" fontId="2" fillId="0" borderId="21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2" fillId="0" borderId="0" xfId="0" applyNumberFormat="1" applyFont="1"/>
    <xf numFmtId="2" fontId="0" fillId="0" borderId="1" xfId="0" applyNumberFormat="1" applyBorder="1" applyAlignment="1">
      <alignment horizontal="center" vertical="top"/>
    </xf>
    <xf numFmtId="0" fontId="0" fillId="0" borderId="0" xfId="0"/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22" xfId="0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2" fillId="2" borderId="2" xfId="3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4">
    <cellStyle name="Обычный" xfId="0" builtinId="0"/>
    <cellStyle name="Обычный 2" xfId="1"/>
    <cellStyle name="Обычный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1"/>
  <sheetViews>
    <sheetView view="pageBreakPreview" topLeftCell="B8" zoomScale="70" zoomScaleNormal="90" zoomScaleSheetLayoutView="70" workbookViewId="0">
      <selection activeCell="O20" sqref="O20"/>
    </sheetView>
  </sheetViews>
  <sheetFormatPr defaultRowHeight="14.4" x14ac:dyDescent="0.3"/>
  <cols>
    <col min="1" max="1" width="16.5546875" customWidth="1"/>
    <col min="2" max="2" width="17.44140625" customWidth="1"/>
    <col min="3" max="3" width="22.33203125" customWidth="1"/>
    <col min="4" max="4" width="8.109375" customWidth="1"/>
    <col min="5" max="5" width="7.109375" customWidth="1"/>
    <col min="6" max="6" width="14.5546875" style="13" customWidth="1"/>
    <col min="7" max="7" width="6.44140625" customWidth="1"/>
    <col min="8" max="8" width="8.33203125" customWidth="1"/>
    <col min="9" max="9" width="9.6640625" customWidth="1"/>
    <col min="10" max="10" width="10.33203125" customWidth="1"/>
    <col min="11" max="12" width="10.88671875" bestFit="1" customWidth="1"/>
    <col min="13" max="14" width="10.88671875" customWidth="1"/>
    <col min="15" max="15" width="12.6640625" customWidth="1"/>
    <col min="16" max="20" width="9.109375" hidden="1" customWidth="1"/>
    <col min="21" max="21" width="10.44140625" bestFit="1" customWidth="1"/>
  </cols>
  <sheetData>
    <row r="1" spans="1:22" ht="18.75" customHeight="1" x14ac:dyDescent="0.35">
      <c r="F1" s="11"/>
      <c r="G1" s="70" t="s">
        <v>57</v>
      </c>
      <c r="H1" s="65"/>
      <c r="I1" s="65"/>
      <c r="J1" s="65"/>
      <c r="K1" s="65"/>
      <c r="L1" s="65"/>
      <c r="M1" s="65"/>
      <c r="N1" s="65"/>
      <c r="O1" s="65"/>
      <c r="P1" s="1" t="s">
        <v>4</v>
      </c>
      <c r="U1" s="64"/>
      <c r="V1" s="65"/>
    </row>
    <row r="2" spans="1:22" ht="18" x14ac:dyDescent="0.35">
      <c r="E2" s="5"/>
      <c r="F2" s="11" t="s">
        <v>18</v>
      </c>
      <c r="G2" s="65"/>
      <c r="H2" s="65"/>
      <c r="I2" s="65"/>
      <c r="J2" s="65"/>
      <c r="K2" s="65"/>
      <c r="L2" s="65"/>
      <c r="M2" s="65"/>
      <c r="N2" s="65"/>
      <c r="O2" s="65"/>
      <c r="U2" s="65"/>
      <c r="V2" s="65"/>
    </row>
    <row r="3" spans="1:22" ht="28.5" customHeight="1" x14ac:dyDescent="0.35">
      <c r="E3" s="5"/>
      <c r="F3" s="11"/>
      <c r="G3" s="65"/>
      <c r="H3" s="65"/>
      <c r="I3" s="65"/>
      <c r="J3" s="65"/>
      <c r="K3" s="65"/>
      <c r="L3" s="65"/>
      <c r="M3" s="65"/>
      <c r="N3" s="65"/>
      <c r="O3" s="65"/>
      <c r="U3" s="65"/>
      <c r="V3" s="65"/>
    </row>
    <row r="4" spans="1:22" ht="16.5" hidden="1" customHeight="1" x14ac:dyDescent="0.35">
      <c r="B4" s="10"/>
      <c r="E4" s="5"/>
      <c r="F4" s="11"/>
      <c r="G4" s="65"/>
      <c r="H4" s="65"/>
      <c r="I4" s="65"/>
      <c r="J4" s="65"/>
      <c r="K4" s="65"/>
      <c r="L4" s="65"/>
      <c r="M4" s="65"/>
      <c r="N4" s="65"/>
      <c r="O4" s="65"/>
      <c r="U4" s="65"/>
      <c r="V4" s="65"/>
    </row>
    <row r="5" spans="1:22" ht="15" customHeight="1" x14ac:dyDescent="0.3">
      <c r="A5" s="71" t="s">
        <v>62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U5" s="65"/>
      <c r="V5" s="65"/>
    </row>
    <row r="6" spans="1:22" ht="61.5" customHeigh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U6" s="66"/>
      <c r="V6" s="66"/>
    </row>
    <row r="7" spans="1:22" ht="38.25" customHeight="1" x14ac:dyDescent="0.3">
      <c r="A7" s="73" t="s">
        <v>5</v>
      </c>
      <c r="B7" s="73" t="s">
        <v>0</v>
      </c>
      <c r="C7" s="73" t="s">
        <v>6</v>
      </c>
      <c r="D7" s="62" t="s">
        <v>33</v>
      </c>
      <c r="E7" s="75"/>
      <c r="F7" s="75"/>
      <c r="G7" s="63"/>
      <c r="H7" s="62" t="s">
        <v>59</v>
      </c>
      <c r="I7" s="63"/>
      <c r="J7" s="75" t="s">
        <v>46</v>
      </c>
      <c r="K7" s="63"/>
      <c r="L7" s="62" t="s">
        <v>47</v>
      </c>
      <c r="M7" s="63"/>
      <c r="N7" s="62" t="s">
        <v>48</v>
      </c>
      <c r="O7" s="63"/>
      <c r="U7" s="62" t="s">
        <v>49</v>
      </c>
      <c r="V7" s="63"/>
    </row>
    <row r="8" spans="1:22" ht="39.6" x14ac:dyDescent="0.3">
      <c r="A8" s="74"/>
      <c r="B8" s="74"/>
      <c r="C8" s="74"/>
      <c r="D8" s="15" t="s">
        <v>1</v>
      </c>
      <c r="E8" s="16" t="s">
        <v>7</v>
      </c>
      <c r="F8" s="15" t="s">
        <v>2</v>
      </c>
      <c r="G8" s="15" t="s">
        <v>3</v>
      </c>
      <c r="H8" s="47" t="s">
        <v>39</v>
      </c>
      <c r="I8" s="48" t="s">
        <v>40</v>
      </c>
      <c r="J8" s="47" t="s">
        <v>39</v>
      </c>
      <c r="K8" s="48" t="s">
        <v>40</v>
      </c>
      <c r="L8" s="47" t="s">
        <v>39</v>
      </c>
      <c r="M8" s="48" t="s">
        <v>40</v>
      </c>
      <c r="N8" s="47" t="s">
        <v>39</v>
      </c>
      <c r="O8" s="48" t="s">
        <v>40</v>
      </c>
      <c r="U8" s="47" t="s">
        <v>39</v>
      </c>
      <c r="V8" s="48" t="s">
        <v>40</v>
      </c>
    </row>
    <row r="9" spans="1:22" ht="39.6" x14ac:dyDescent="0.3">
      <c r="A9" s="67" t="s">
        <v>25</v>
      </c>
      <c r="B9" s="81" t="s">
        <v>34</v>
      </c>
      <c r="C9" s="24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49">
        <f>H12+H16+H19+H22</f>
        <v>1909.45</v>
      </c>
      <c r="I9" s="49">
        <f>I12+I16+I19+I22</f>
        <v>1909.45</v>
      </c>
      <c r="J9" s="49">
        <f t="shared" ref="J9:V9" si="0">J12+J16+J19+J22</f>
        <v>392</v>
      </c>
      <c r="K9" s="49">
        <f t="shared" si="0"/>
        <v>392</v>
      </c>
      <c r="L9" s="49">
        <f t="shared" si="0"/>
        <v>886.5</v>
      </c>
      <c r="M9" s="49">
        <f t="shared" si="0"/>
        <v>886.5</v>
      </c>
      <c r="N9" s="49">
        <f t="shared" si="0"/>
        <v>1658.5</v>
      </c>
      <c r="O9" s="49">
        <f>O12+O16+O19+O22</f>
        <v>1658.5</v>
      </c>
      <c r="P9" s="49">
        <f t="shared" si="0"/>
        <v>221</v>
      </c>
      <c r="Q9" s="49">
        <f t="shared" si="0"/>
        <v>0</v>
      </c>
      <c r="R9" s="49">
        <f t="shared" si="0"/>
        <v>0</v>
      </c>
      <c r="S9" s="49">
        <f t="shared" si="0"/>
        <v>0</v>
      </c>
      <c r="T9" s="49">
        <f t="shared" si="0"/>
        <v>0</v>
      </c>
      <c r="U9" s="49">
        <f t="shared" si="0"/>
        <v>1909.45</v>
      </c>
      <c r="V9" s="49">
        <f t="shared" si="0"/>
        <v>1909.45</v>
      </c>
    </row>
    <row r="10" spans="1:22" x14ac:dyDescent="0.3">
      <c r="A10" s="76"/>
      <c r="B10" s="82"/>
      <c r="C10" s="17" t="s">
        <v>10</v>
      </c>
      <c r="D10" s="6"/>
      <c r="E10" s="6"/>
      <c r="F10" s="6"/>
      <c r="G10" s="6"/>
      <c r="H10" s="49"/>
      <c r="I10" s="49"/>
      <c r="J10" s="49"/>
      <c r="K10" s="49"/>
      <c r="L10" s="49"/>
      <c r="M10" s="49"/>
      <c r="N10" s="49"/>
      <c r="O10" s="49"/>
      <c r="P10" s="50"/>
      <c r="Q10" s="50"/>
      <c r="R10" s="50"/>
      <c r="S10" s="50"/>
      <c r="T10" s="50"/>
      <c r="U10" s="54"/>
      <c r="V10" s="54"/>
    </row>
    <row r="11" spans="1:22" ht="67.5" customHeight="1" x14ac:dyDescent="0.3">
      <c r="A11" s="76"/>
      <c r="B11" s="82"/>
      <c r="C11" s="26" t="s">
        <v>26</v>
      </c>
      <c r="D11" s="6">
        <v>162</v>
      </c>
      <c r="E11" s="6" t="s">
        <v>9</v>
      </c>
      <c r="F11" s="6" t="s">
        <v>9</v>
      </c>
      <c r="G11" s="6" t="s">
        <v>9</v>
      </c>
      <c r="H11" s="49">
        <f>H9</f>
        <v>1909.45</v>
      </c>
      <c r="I11" s="49">
        <f>O11</f>
        <v>1658.5</v>
      </c>
      <c r="J11" s="49">
        <f t="shared" ref="J11:V11" si="1">J9</f>
        <v>392</v>
      </c>
      <c r="K11" s="49">
        <f t="shared" si="1"/>
        <v>392</v>
      </c>
      <c r="L11" s="49">
        <f t="shared" si="1"/>
        <v>886.5</v>
      </c>
      <c r="M11" s="49">
        <f t="shared" si="1"/>
        <v>886.5</v>
      </c>
      <c r="N11" s="49">
        <f t="shared" si="1"/>
        <v>1658.5</v>
      </c>
      <c r="O11" s="49">
        <f t="shared" si="1"/>
        <v>1658.5</v>
      </c>
      <c r="P11" s="49">
        <f t="shared" si="1"/>
        <v>221</v>
      </c>
      <c r="Q11" s="49">
        <f t="shared" si="1"/>
        <v>0</v>
      </c>
      <c r="R11" s="49">
        <f t="shared" si="1"/>
        <v>0</v>
      </c>
      <c r="S11" s="49">
        <f t="shared" si="1"/>
        <v>0</v>
      </c>
      <c r="T11" s="49">
        <f t="shared" si="1"/>
        <v>0</v>
      </c>
      <c r="U11" s="49">
        <f t="shared" si="1"/>
        <v>1909.45</v>
      </c>
      <c r="V11" s="49">
        <f t="shared" si="1"/>
        <v>1909.45</v>
      </c>
    </row>
    <row r="12" spans="1:22" ht="39.6" x14ac:dyDescent="0.3">
      <c r="A12" s="77" t="s">
        <v>24</v>
      </c>
      <c r="B12" s="83" t="s">
        <v>32</v>
      </c>
      <c r="C12" s="14" t="s">
        <v>12</v>
      </c>
      <c r="D12" s="23"/>
      <c r="E12" s="27"/>
      <c r="F12" s="21"/>
      <c r="G12" s="21"/>
      <c r="H12" s="51">
        <f t="shared" ref="H12:O12" si="2">H15+H14</f>
        <v>1139.45</v>
      </c>
      <c r="I12" s="51">
        <f t="shared" si="2"/>
        <v>1139.45</v>
      </c>
      <c r="J12" s="51">
        <f t="shared" si="2"/>
        <v>143</v>
      </c>
      <c r="K12" s="51">
        <f t="shared" si="2"/>
        <v>143</v>
      </c>
      <c r="L12" s="51">
        <f t="shared" si="2"/>
        <v>372.5</v>
      </c>
      <c r="M12" s="51">
        <f t="shared" si="2"/>
        <v>372.5</v>
      </c>
      <c r="N12" s="51">
        <f t="shared" si="2"/>
        <v>1045.5</v>
      </c>
      <c r="O12" s="51">
        <f t="shared" si="2"/>
        <v>1045.5</v>
      </c>
      <c r="P12" s="51">
        <f t="shared" ref="P12:T12" si="3">P15</f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0</v>
      </c>
      <c r="U12" s="51">
        <f>U14+U15</f>
        <v>1139.45</v>
      </c>
      <c r="V12" s="51">
        <f>V14+V15</f>
        <v>1139.45</v>
      </c>
    </row>
    <row r="13" spans="1:22" x14ac:dyDescent="0.3">
      <c r="A13" s="78"/>
      <c r="B13" s="84"/>
      <c r="C13" s="17" t="s">
        <v>10</v>
      </c>
      <c r="D13" s="22"/>
      <c r="E13" s="22"/>
      <c r="F13" s="22"/>
      <c r="G13" s="22"/>
      <c r="H13" s="52"/>
      <c r="I13" s="51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50"/>
      <c r="U13" s="54"/>
      <c r="V13" s="54"/>
    </row>
    <row r="14" spans="1:22" s="55" customFormat="1" ht="39.6" x14ac:dyDescent="0.3">
      <c r="A14" s="78"/>
      <c r="B14" s="84"/>
      <c r="C14" s="56" t="s">
        <v>26</v>
      </c>
      <c r="D14" s="23">
        <v>162</v>
      </c>
      <c r="E14" s="27" t="s">
        <v>52</v>
      </c>
      <c r="F14" s="57" t="s">
        <v>58</v>
      </c>
      <c r="G14" s="23">
        <v>244</v>
      </c>
      <c r="H14" s="58">
        <v>489.45</v>
      </c>
      <c r="I14" s="51">
        <v>489.45</v>
      </c>
      <c r="J14" s="49">
        <v>93</v>
      </c>
      <c r="K14" s="49">
        <v>93</v>
      </c>
      <c r="L14" s="49">
        <v>222.5</v>
      </c>
      <c r="M14" s="49">
        <v>222.5</v>
      </c>
      <c r="N14" s="49">
        <v>449.5</v>
      </c>
      <c r="O14" s="49">
        <v>449.5</v>
      </c>
      <c r="P14" s="50"/>
      <c r="Q14" s="50"/>
      <c r="R14" s="50"/>
      <c r="S14" s="50"/>
      <c r="T14" s="50"/>
      <c r="U14" s="54">
        <v>489.45</v>
      </c>
      <c r="V14" s="54">
        <v>489.45</v>
      </c>
    </row>
    <row r="15" spans="1:22" ht="37.5" customHeight="1" x14ac:dyDescent="0.3">
      <c r="A15" s="79"/>
      <c r="B15" s="84"/>
      <c r="C15" s="24" t="s">
        <v>26</v>
      </c>
      <c r="D15" s="6">
        <v>162</v>
      </c>
      <c r="E15" s="27" t="s">
        <v>52</v>
      </c>
      <c r="F15" s="27" t="s">
        <v>56</v>
      </c>
      <c r="G15" s="6">
        <v>540</v>
      </c>
      <c r="H15" s="49">
        <v>650</v>
      </c>
      <c r="I15" s="51">
        <v>650</v>
      </c>
      <c r="J15" s="49">
        <v>50</v>
      </c>
      <c r="K15" s="49">
        <v>50</v>
      </c>
      <c r="L15" s="49">
        <v>150</v>
      </c>
      <c r="M15" s="49">
        <v>150</v>
      </c>
      <c r="N15" s="49">
        <v>596</v>
      </c>
      <c r="O15" s="49">
        <v>596</v>
      </c>
      <c r="P15" s="50"/>
      <c r="Q15" s="50"/>
      <c r="R15" s="50"/>
      <c r="S15" s="50"/>
      <c r="T15" s="50"/>
      <c r="U15" s="54">
        <v>650</v>
      </c>
      <c r="V15" s="54">
        <v>650</v>
      </c>
    </row>
    <row r="16" spans="1:22" ht="26.4" x14ac:dyDescent="0.3">
      <c r="A16" s="18" t="s">
        <v>23</v>
      </c>
      <c r="B16" s="67" t="s">
        <v>27</v>
      </c>
      <c r="C16" s="14" t="s">
        <v>11</v>
      </c>
      <c r="D16" s="21"/>
      <c r="E16" s="21"/>
      <c r="F16" s="21"/>
      <c r="G16" s="21"/>
      <c r="H16" s="51">
        <f>H18</f>
        <v>170</v>
      </c>
      <c r="I16" s="51">
        <f>I18</f>
        <v>170</v>
      </c>
      <c r="J16" s="51">
        <f t="shared" ref="J16:V16" si="4">J18</f>
        <v>70</v>
      </c>
      <c r="K16" s="51">
        <f t="shared" si="4"/>
        <v>70</v>
      </c>
      <c r="L16" s="51">
        <f t="shared" si="4"/>
        <v>116</v>
      </c>
      <c r="M16" s="51">
        <f t="shared" si="4"/>
        <v>116</v>
      </c>
      <c r="N16" s="51">
        <f t="shared" si="4"/>
        <v>116</v>
      </c>
      <c r="O16" s="51">
        <f t="shared" si="4"/>
        <v>116</v>
      </c>
      <c r="P16" s="51">
        <f t="shared" si="4"/>
        <v>221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0</v>
      </c>
      <c r="U16" s="51">
        <f t="shared" si="4"/>
        <v>170</v>
      </c>
      <c r="V16" s="51">
        <f t="shared" si="4"/>
        <v>170</v>
      </c>
    </row>
    <row r="17" spans="1:22" x14ac:dyDescent="0.3">
      <c r="A17" s="19"/>
      <c r="B17" s="76"/>
      <c r="C17" s="17" t="s">
        <v>10</v>
      </c>
      <c r="D17" s="21"/>
      <c r="E17" s="21"/>
      <c r="F17" s="21"/>
      <c r="G17" s="21"/>
      <c r="H17" s="51"/>
      <c r="I17" s="51"/>
      <c r="J17" s="51"/>
      <c r="K17" s="51"/>
      <c r="L17" s="51"/>
      <c r="M17" s="51"/>
      <c r="N17" s="51"/>
      <c r="O17" s="49"/>
      <c r="P17" s="50"/>
      <c r="Q17" s="50"/>
      <c r="R17" s="50"/>
      <c r="S17" s="50"/>
      <c r="T17" s="50"/>
      <c r="U17" s="54"/>
      <c r="V17" s="54"/>
    </row>
    <row r="18" spans="1:22" ht="39.6" x14ac:dyDescent="0.3">
      <c r="A18" s="20"/>
      <c r="B18" s="80"/>
      <c r="C18" s="24" t="s">
        <v>26</v>
      </c>
      <c r="D18" s="21">
        <v>162</v>
      </c>
      <c r="E18" s="27" t="s">
        <v>54</v>
      </c>
      <c r="F18" s="27" t="s">
        <v>55</v>
      </c>
      <c r="G18" s="21">
        <v>540</v>
      </c>
      <c r="H18" s="51">
        <v>170</v>
      </c>
      <c r="I18" s="51">
        <v>170</v>
      </c>
      <c r="J18" s="51">
        <v>70</v>
      </c>
      <c r="K18" s="51">
        <v>70</v>
      </c>
      <c r="L18" s="51">
        <v>116</v>
      </c>
      <c r="M18" s="51">
        <v>116</v>
      </c>
      <c r="N18" s="51">
        <v>116</v>
      </c>
      <c r="O18" s="49">
        <v>116</v>
      </c>
      <c r="P18" s="53">
        <v>221</v>
      </c>
      <c r="Q18" s="50"/>
      <c r="R18" s="50"/>
      <c r="S18" s="50"/>
      <c r="T18" s="50"/>
      <c r="U18" s="54">
        <v>170</v>
      </c>
      <c r="V18" s="54">
        <v>170</v>
      </c>
    </row>
    <row r="19" spans="1:22" ht="26.4" x14ac:dyDescent="0.3">
      <c r="A19" s="25" t="s">
        <v>28</v>
      </c>
      <c r="B19" s="67" t="s">
        <v>37</v>
      </c>
      <c r="C19" s="14" t="s">
        <v>11</v>
      </c>
      <c r="D19" s="21"/>
      <c r="E19" s="27"/>
      <c r="F19" s="21"/>
      <c r="G19" s="21"/>
      <c r="H19" s="51">
        <f>H21</f>
        <v>400</v>
      </c>
      <c r="I19" s="51">
        <v>400</v>
      </c>
      <c r="J19" s="51">
        <f t="shared" ref="J19:V19" si="5">J21</f>
        <v>99</v>
      </c>
      <c r="K19" s="51">
        <f t="shared" si="5"/>
        <v>99</v>
      </c>
      <c r="L19" s="51">
        <v>198</v>
      </c>
      <c r="M19" s="51">
        <v>198</v>
      </c>
      <c r="N19" s="51">
        <f t="shared" si="5"/>
        <v>297</v>
      </c>
      <c r="O19" s="51">
        <f t="shared" si="5"/>
        <v>297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0</v>
      </c>
      <c r="U19" s="51">
        <f t="shared" si="5"/>
        <v>400</v>
      </c>
      <c r="V19" s="51">
        <f t="shared" si="5"/>
        <v>400</v>
      </c>
    </row>
    <row r="20" spans="1:22" ht="15.75" customHeight="1" x14ac:dyDescent="0.3">
      <c r="A20" s="19"/>
      <c r="B20" s="76"/>
      <c r="C20" s="17" t="s">
        <v>10</v>
      </c>
      <c r="D20" s="21"/>
      <c r="E20" s="21"/>
      <c r="F20" s="21"/>
      <c r="G20" s="21"/>
      <c r="H20" s="51"/>
      <c r="I20" s="51"/>
      <c r="J20" s="51"/>
      <c r="K20" s="51"/>
      <c r="L20" s="51"/>
      <c r="M20" s="51"/>
      <c r="N20" s="51"/>
      <c r="O20" s="49"/>
      <c r="P20" s="50"/>
      <c r="Q20" s="50"/>
      <c r="R20" s="50"/>
      <c r="S20" s="50"/>
      <c r="T20" s="50"/>
      <c r="U20" s="54"/>
      <c r="V20" s="54"/>
    </row>
    <row r="21" spans="1:22" ht="98.25" customHeight="1" x14ac:dyDescent="0.3">
      <c r="A21" s="20"/>
      <c r="B21" s="80"/>
      <c r="C21" s="24" t="s">
        <v>26</v>
      </c>
      <c r="D21" s="21">
        <v>162</v>
      </c>
      <c r="E21" s="27" t="s">
        <v>52</v>
      </c>
      <c r="F21" s="27" t="s">
        <v>53</v>
      </c>
      <c r="G21" s="21">
        <v>540</v>
      </c>
      <c r="H21" s="51">
        <v>400</v>
      </c>
      <c r="I21" s="51">
        <v>400</v>
      </c>
      <c r="J21" s="51">
        <v>99</v>
      </c>
      <c r="K21" s="51">
        <v>99</v>
      </c>
      <c r="L21" s="51">
        <v>198</v>
      </c>
      <c r="M21" s="51">
        <v>198</v>
      </c>
      <c r="N21" s="51">
        <v>297</v>
      </c>
      <c r="O21" s="51">
        <v>297</v>
      </c>
      <c r="P21" s="50"/>
      <c r="Q21" s="50"/>
      <c r="R21" s="50"/>
      <c r="S21" s="50"/>
      <c r="T21" s="50"/>
      <c r="U21" s="51">
        <v>400</v>
      </c>
      <c r="V21" s="51">
        <v>400</v>
      </c>
    </row>
    <row r="22" spans="1:22" ht="34.5" customHeight="1" x14ac:dyDescent="0.3">
      <c r="A22" s="25" t="s">
        <v>35</v>
      </c>
      <c r="B22" s="67" t="s">
        <v>36</v>
      </c>
      <c r="C22" s="14" t="s">
        <v>11</v>
      </c>
      <c r="D22" s="21"/>
      <c r="E22" s="27"/>
      <c r="F22" s="21"/>
      <c r="G22" s="21"/>
      <c r="H22" s="51">
        <f>H24</f>
        <v>200</v>
      </c>
      <c r="I22" s="51">
        <f t="shared" ref="I22:I24" si="6">M22</f>
        <v>200</v>
      </c>
      <c r="J22" s="51">
        <f t="shared" ref="J22:V22" si="7">J24</f>
        <v>80</v>
      </c>
      <c r="K22" s="51">
        <f t="shared" si="7"/>
        <v>80</v>
      </c>
      <c r="L22" s="51">
        <f t="shared" si="7"/>
        <v>200</v>
      </c>
      <c r="M22" s="51">
        <f t="shared" si="7"/>
        <v>200</v>
      </c>
      <c r="N22" s="51">
        <f t="shared" si="7"/>
        <v>200</v>
      </c>
      <c r="O22" s="51">
        <f t="shared" si="7"/>
        <v>200</v>
      </c>
      <c r="P22" s="51">
        <f t="shared" si="7"/>
        <v>0</v>
      </c>
      <c r="Q22" s="51">
        <f t="shared" si="7"/>
        <v>0</v>
      </c>
      <c r="R22" s="51">
        <f t="shared" si="7"/>
        <v>0</v>
      </c>
      <c r="S22" s="51">
        <f t="shared" si="7"/>
        <v>0</v>
      </c>
      <c r="T22" s="51">
        <f t="shared" si="7"/>
        <v>0</v>
      </c>
      <c r="U22" s="51">
        <f t="shared" si="7"/>
        <v>200</v>
      </c>
      <c r="V22" s="51">
        <f t="shared" si="7"/>
        <v>200</v>
      </c>
    </row>
    <row r="23" spans="1:22" x14ac:dyDescent="0.3">
      <c r="A23" s="19"/>
      <c r="B23" s="68"/>
      <c r="C23" s="17" t="s">
        <v>10</v>
      </c>
      <c r="D23" s="21"/>
      <c r="E23" s="21"/>
      <c r="F23" s="21"/>
      <c r="G23" s="21"/>
      <c r="H23" s="51"/>
      <c r="I23" s="51"/>
      <c r="J23" s="51"/>
      <c r="K23" s="51"/>
      <c r="L23" s="51"/>
      <c r="M23" s="51"/>
      <c r="N23" s="51"/>
      <c r="O23" s="49"/>
      <c r="P23" s="50"/>
      <c r="Q23" s="50"/>
      <c r="R23" s="50"/>
      <c r="S23" s="50"/>
      <c r="T23" s="50"/>
      <c r="U23" s="54"/>
      <c r="V23" s="54"/>
    </row>
    <row r="24" spans="1:22" ht="39.6" x14ac:dyDescent="0.3">
      <c r="A24" s="20"/>
      <c r="B24" s="69"/>
      <c r="C24" s="24" t="s">
        <v>26</v>
      </c>
      <c r="D24" s="21">
        <v>162</v>
      </c>
      <c r="E24" s="27" t="s">
        <v>50</v>
      </c>
      <c r="F24" s="27" t="s">
        <v>51</v>
      </c>
      <c r="G24" s="21">
        <v>540</v>
      </c>
      <c r="H24" s="51">
        <v>200</v>
      </c>
      <c r="I24" s="51">
        <f t="shared" si="6"/>
        <v>200</v>
      </c>
      <c r="J24" s="51">
        <v>80</v>
      </c>
      <c r="K24" s="51">
        <v>80</v>
      </c>
      <c r="L24" s="51">
        <v>200</v>
      </c>
      <c r="M24" s="51">
        <v>200</v>
      </c>
      <c r="N24" s="51">
        <v>200</v>
      </c>
      <c r="O24" s="51">
        <v>200</v>
      </c>
      <c r="P24" s="50"/>
      <c r="Q24" s="50"/>
      <c r="R24" s="50"/>
      <c r="S24" s="50"/>
      <c r="T24" s="50"/>
      <c r="U24" s="51">
        <v>200</v>
      </c>
      <c r="V24" s="51">
        <v>200</v>
      </c>
    </row>
    <row r="28" spans="1:22" x14ac:dyDescent="0.3">
      <c r="A28" s="2"/>
      <c r="B28" s="2"/>
      <c r="C28" s="2"/>
      <c r="D28" s="2"/>
      <c r="E28" s="2"/>
      <c r="F28" s="12"/>
      <c r="G28" s="2"/>
      <c r="H28" s="2"/>
      <c r="I28" s="2"/>
      <c r="J28" s="2"/>
      <c r="K28" s="2"/>
      <c r="L28" s="2"/>
      <c r="M28" s="2"/>
      <c r="N28" s="2"/>
      <c r="O28" s="2"/>
    </row>
    <row r="29" spans="1:22" x14ac:dyDescent="0.3">
      <c r="A29" s="2"/>
      <c r="B29" s="2"/>
      <c r="C29" s="2"/>
      <c r="D29" s="2"/>
      <c r="E29" s="2"/>
      <c r="F29" s="12"/>
      <c r="G29" s="2"/>
      <c r="H29" s="2"/>
      <c r="I29" s="2"/>
      <c r="J29" s="2"/>
      <c r="K29" s="2"/>
      <c r="L29" s="2"/>
      <c r="M29" s="2"/>
      <c r="N29" s="2"/>
      <c r="O29" s="2"/>
    </row>
    <row r="30" spans="1:22" x14ac:dyDescent="0.3">
      <c r="A30" s="2"/>
      <c r="B30" s="2"/>
      <c r="C30" s="2"/>
      <c r="D30" s="2"/>
      <c r="E30" s="2"/>
      <c r="F30" s="12"/>
      <c r="G30" s="2"/>
      <c r="H30" s="2"/>
      <c r="I30" s="2"/>
      <c r="J30" s="2"/>
      <c r="K30" s="2"/>
      <c r="L30" s="2"/>
      <c r="M30" s="2"/>
      <c r="N30" s="2"/>
      <c r="O30" s="2"/>
    </row>
    <row r="31" spans="1:22" ht="18" x14ac:dyDescent="0.35">
      <c r="A31" s="8"/>
      <c r="L31" s="8"/>
      <c r="M31" s="8"/>
      <c r="N31" s="8"/>
    </row>
  </sheetData>
  <mergeCells count="19">
    <mergeCell ref="J7:K7"/>
    <mergeCell ref="L7:M7"/>
    <mergeCell ref="H7:I7"/>
    <mergeCell ref="N7:O7"/>
    <mergeCell ref="U7:V7"/>
    <mergeCell ref="U1:V6"/>
    <mergeCell ref="B22:B24"/>
    <mergeCell ref="G1:O4"/>
    <mergeCell ref="A5:O6"/>
    <mergeCell ref="A7:A8"/>
    <mergeCell ref="B7:B8"/>
    <mergeCell ref="C7:C8"/>
    <mergeCell ref="D7:G7"/>
    <mergeCell ref="A9:A11"/>
    <mergeCell ref="A12:A15"/>
    <mergeCell ref="B19:B21"/>
    <mergeCell ref="B9:B11"/>
    <mergeCell ref="B16:B18"/>
    <mergeCell ref="B12:B1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0"/>
  <sheetViews>
    <sheetView tabSelected="1" view="pageBreakPreview" topLeftCell="C10" zoomScale="73" zoomScaleSheetLayoutView="73" workbookViewId="0">
      <selection activeCell="N17" sqref="N17"/>
    </sheetView>
  </sheetViews>
  <sheetFormatPr defaultColWidth="9.109375" defaultRowHeight="13.8" x14ac:dyDescent="0.25"/>
  <cols>
    <col min="1" max="1" width="18" style="4" customWidth="1"/>
    <col min="2" max="2" width="29.6640625" style="1" customWidth="1"/>
    <col min="3" max="3" width="38.6640625" style="1" customWidth="1"/>
    <col min="4" max="4" width="15.88671875" style="1" customWidth="1"/>
    <col min="5" max="5" width="14.109375" style="1" customWidth="1"/>
    <col min="6" max="6" width="12.6640625" style="1" customWidth="1"/>
    <col min="7" max="7" width="11.88671875" style="1" customWidth="1"/>
    <col min="8" max="8" width="10.109375" style="1" customWidth="1"/>
    <col min="9" max="9" width="9.88671875" style="1" customWidth="1"/>
    <col min="10" max="10" width="9.5546875" style="1" customWidth="1"/>
    <col min="11" max="12" width="10.109375" style="1" customWidth="1"/>
    <col min="13" max="13" width="13.109375" style="1" customWidth="1"/>
    <col min="14" max="16384" width="9.109375" style="1"/>
  </cols>
  <sheetData>
    <row r="1" spans="1:13" ht="84" customHeight="1" x14ac:dyDescent="0.25">
      <c r="C1" s="9" t="s">
        <v>19</v>
      </c>
      <c r="D1" s="9"/>
      <c r="E1" s="9"/>
      <c r="F1" s="9"/>
      <c r="G1" s="9"/>
      <c r="H1" s="85" t="s">
        <v>45</v>
      </c>
      <c r="I1" s="85"/>
      <c r="J1" s="85"/>
      <c r="K1" s="85"/>
      <c r="L1" s="85"/>
      <c r="M1" s="85"/>
    </row>
    <row r="2" spans="1:13" x14ac:dyDescent="0.25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72" customHeight="1" thickBot="1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43.5" customHeight="1" thickBot="1" x14ac:dyDescent="0.3">
      <c r="A4" s="87" t="s">
        <v>13</v>
      </c>
      <c r="B4" s="89" t="s">
        <v>29</v>
      </c>
      <c r="C4" s="89" t="s">
        <v>38</v>
      </c>
      <c r="D4" s="91" t="s">
        <v>60</v>
      </c>
      <c r="E4" s="92"/>
      <c r="F4" s="93" t="s">
        <v>41</v>
      </c>
      <c r="G4" s="94"/>
      <c r="H4" s="95" t="s">
        <v>42</v>
      </c>
      <c r="I4" s="96"/>
      <c r="J4" s="97" t="s">
        <v>43</v>
      </c>
      <c r="K4" s="96"/>
      <c r="L4" s="98" t="s">
        <v>44</v>
      </c>
      <c r="M4" s="99"/>
    </row>
    <row r="5" spans="1:13" ht="38.25" customHeight="1" x14ac:dyDescent="0.25">
      <c r="A5" s="88"/>
      <c r="B5" s="90"/>
      <c r="C5" s="90"/>
      <c r="D5" s="28" t="s">
        <v>39</v>
      </c>
      <c r="E5" s="32" t="s">
        <v>40</v>
      </c>
      <c r="F5" s="38" t="s">
        <v>39</v>
      </c>
      <c r="G5" s="39" t="s">
        <v>40</v>
      </c>
      <c r="H5" s="35" t="s">
        <v>39</v>
      </c>
      <c r="I5" s="28" t="s">
        <v>40</v>
      </c>
      <c r="J5" s="28" t="s">
        <v>39</v>
      </c>
      <c r="K5" s="28" t="s">
        <v>40</v>
      </c>
      <c r="L5" s="46" t="s">
        <v>39</v>
      </c>
      <c r="M5" s="46" t="s">
        <v>40</v>
      </c>
    </row>
    <row r="6" spans="1:13" x14ac:dyDescent="0.25">
      <c r="A6" s="100" t="s">
        <v>30</v>
      </c>
      <c r="B6" s="103" t="s">
        <v>34</v>
      </c>
      <c r="C6" s="3" t="s">
        <v>14</v>
      </c>
      <c r="D6" s="29">
        <f>D11</f>
        <v>1909.45</v>
      </c>
      <c r="E6" s="29">
        <f t="shared" ref="E6:M6" si="0">E11</f>
        <v>1909.454</v>
      </c>
      <c r="F6" s="29">
        <f t="shared" si="0"/>
        <v>392</v>
      </c>
      <c r="G6" s="29">
        <f t="shared" si="0"/>
        <v>392</v>
      </c>
      <c r="H6" s="29">
        <f t="shared" si="0"/>
        <v>886.5</v>
      </c>
      <c r="I6" s="29">
        <f t="shared" si="0"/>
        <v>886.5</v>
      </c>
      <c r="J6" s="29">
        <f t="shared" si="0"/>
        <v>1658.5</v>
      </c>
      <c r="K6" s="29">
        <f t="shared" si="0"/>
        <v>1658.5</v>
      </c>
      <c r="L6" s="59">
        <f t="shared" si="0"/>
        <v>1909.45</v>
      </c>
      <c r="M6" s="59">
        <f t="shared" si="0"/>
        <v>1909.45</v>
      </c>
    </row>
    <row r="7" spans="1:13" x14ac:dyDescent="0.25">
      <c r="A7" s="101"/>
      <c r="B7" s="104"/>
      <c r="C7" s="3" t="s">
        <v>15</v>
      </c>
      <c r="D7" s="29"/>
      <c r="E7" s="33"/>
      <c r="F7" s="40"/>
      <c r="G7" s="41"/>
      <c r="H7" s="36"/>
      <c r="I7" s="30"/>
      <c r="J7" s="30"/>
      <c r="K7" s="30"/>
      <c r="L7" s="59"/>
      <c r="M7" s="59"/>
    </row>
    <row r="8" spans="1:13" x14ac:dyDescent="0.25">
      <c r="A8" s="101"/>
      <c r="B8" s="104"/>
      <c r="C8" s="3" t="s">
        <v>21</v>
      </c>
      <c r="D8" s="29"/>
      <c r="E8" s="33"/>
      <c r="F8" s="40"/>
      <c r="G8" s="41"/>
      <c r="H8" s="36"/>
      <c r="I8" s="30"/>
      <c r="J8" s="30"/>
      <c r="K8" s="30"/>
      <c r="L8" s="59"/>
      <c r="M8" s="59"/>
    </row>
    <row r="9" spans="1:13" x14ac:dyDescent="0.25">
      <c r="A9" s="101"/>
      <c r="B9" s="104"/>
      <c r="C9" s="3" t="s">
        <v>16</v>
      </c>
      <c r="D9" s="29"/>
      <c r="E9" s="33"/>
      <c r="F9" s="40"/>
      <c r="G9" s="41"/>
      <c r="H9" s="36"/>
      <c r="I9" s="30"/>
      <c r="J9" s="30"/>
      <c r="K9" s="30"/>
      <c r="L9" s="59"/>
      <c r="M9" s="59"/>
    </row>
    <row r="10" spans="1:13" x14ac:dyDescent="0.25">
      <c r="A10" s="101"/>
      <c r="B10" s="104"/>
      <c r="C10" s="3" t="s">
        <v>20</v>
      </c>
      <c r="D10" s="29"/>
      <c r="E10" s="33"/>
      <c r="F10" s="40"/>
      <c r="G10" s="41"/>
      <c r="H10" s="36"/>
      <c r="I10" s="30"/>
      <c r="J10" s="30"/>
      <c r="K10" s="30"/>
      <c r="L10" s="59"/>
      <c r="M10" s="59"/>
    </row>
    <row r="11" spans="1:13" x14ac:dyDescent="0.25">
      <c r="A11" s="101"/>
      <c r="B11" s="104"/>
      <c r="C11" s="3" t="s">
        <v>31</v>
      </c>
      <c r="D11" s="29">
        <f>D13+D20+D27+D34</f>
        <v>1909.45</v>
      </c>
      <c r="E11" s="29">
        <f t="shared" ref="E11:M11" si="1">E13+E20+E27+E34</f>
        <v>1909.454</v>
      </c>
      <c r="F11" s="29">
        <f t="shared" si="1"/>
        <v>392</v>
      </c>
      <c r="G11" s="29">
        <f t="shared" si="1"/>
        <v>392</v>
      </c>
      <c r="H11" s="29">
        <f t="shared" si="1"/>
        <v>886.5</v>
      </c>
      <c r="I11" s="29">
        <f t="shared" si="1"/>
        <v>886.5</v>
      </c>
      <c r="J11" s="29">
        <f t="shared" si="1"/>
        <v>1658.5</v>
      </c>
      <c r="K11" s="29">
        <f t="shared" si="1"/>
        <v>1658.5</v>
      </c>
      <c r="L11" s="59">
        <f t="shared" si="1"/>
        <v>1909.45</v>
      </c>
      <c r="M11" s="59">
        <f t="shared" si="1"/>
        <v>1909.45</v>
      </c>
    </row>
    <row r="12" spans="1:13" x14ac:dyDescent="0.25">
      <c r="A12" s="102"/>
      <c r="B12" s="105"/>
      <c r="C12" s="7" t="s">
        <v>17</v>
      </c>
      <c r="D12" s="31"/>
      <c r="E12" s="34"/>
      <c r="F12" s="42"/>
      <c r="G12" s="43"/>
      <c r="H12" s="36"/>
      <c r="I12" s="30"/>
      <c r="J12" s="30"/>
      <c r="K12" s="30"/>
      <c r="L12" s="59"/>
      <c r="M12" s="59"/>
    </row>
    <row r="13" spans="1:13" x14ac:dyDescent="0.25">
      <c r="A13" s="100" t="s">
        <v>22</v>
      </c>
      <c r="B13" s="103" t="s">
        <v>32</v>
      </c>
      <c r="C13" s="3" t="s">
        <v>14</v>
      </c>
      <c r="D13" s="29">
        <f>D18</f>
        <v>1139.45</v>
      </c>
      <c r="E13" s="29">
        <f>E18</f>
        <v>1139.454</v>
      </c>
      <c r="F13" s="29">
        <f t="shared" ref="F13:M13" si="2">F18</f>
        <v>143</v>
      </c>
      <c r="G13" s="29">
        <f t="shared" si="2"/>
        <v>143</v>
      </c>
      <c r="H13" s="29">
        <f t="shared" si="2"/>
        <v>372.5</v>
      </c>
      <c r="I13" s="29">
        <f t="shared" si="2"/>
        <v>372.5</v>
      </c>
      <c r="J13" s="29">
        <f t="shared" si="2"/>
        <v>1045.5</v>
      </c>
      <c r="K13" s="29">
        <f t="shared" si="2"/>
        <v>1045.5</v>
      </c>
      <c r="L13" s="59">
        <f t="shared" si="2"/>
        <v>1139.45</v>
      </c>
      <c r="M13" s="59">
        <f t="shared" si="2"/>
        <v>1139.45</v>
      </c>
    </row>
    <row r="14" spans="1:13" x14ac:dyDescent="0.25">
      <c r="A14" s="106"/>
      <c r="B14" s="104"/>
      <c r="C14" s="3" t="s">
        <v>15</v>
      </c>
      <c r="D14" s="29"/>
      <c r="E14" s="29">
        <f t="shared" ref="E14:E39" si="3">I14</f>
        <v>0</v>
      </c>
      <c r="F14" s="40"/>
      <c r="G14" s="41"/>
      <c r="H14" s="36"/>
      <c r="I14" s="30"/>
      <c r="J14" s="30"/>
      <c r="K14" s="30"/>
      <c r="L14" s="59"/>
      <c r="M14" s="59"/>
    </row>
    <row r="15" spans="1:13" x14ac:dyDescent="0.25">
      <c r="A15" s="106"/>
      <c r="B15" s="104"/>
      <c r="C15" s="3" t="s">
        <v>21</v>
      </c>
      <c r="D15" s="29"/>
      <c r="E15" s="29">
        <f t="shared" si="3"/>
        <v>0</v>
      </c>
      <c r="F15" s="40"/>
      <c r="G15" s="41"/>
      <c r="H15" s="36"/>
      <c r="I15" s="30"/>
      <c r="J15" s="30"/>
      <c r="K15" s="30"/>
      <c r="L15" s="59"/>
      <c r="M15" s="59"/>
    </row>
    <row r="16" spans="1:13" x14ac:dyDescent="0.25">
      <c r="A16" s="106"/>
      <c r="B16" s="104"/>
      <c r="C16" s="3" t="s">
        <v>16</v>
      </c>
      <c r="D16" s="29"/>
      <c r="E16" s="29">
        <f t="shared" si="3"/>
        <v>0</v>
      </c>
      <c r="F16" s="40"/>
      <c r="G16" s="41"/>
      <c r="H16" s="36"/>
      <c r="I16" s="30"/>
      <c r="J16" s="30"/>
      <c r="K16" s="30"/>
      <c r="L16" s="59"/>
      <c r="M16" s="59"/>
    </row>
    <row r="17" spans="1:13" x14ac:dyDescent="0.25">
      <c r="A17" s="106"/>
      <c r="B17" s="104"/>
      <c r="C17" s="3" t="s">
        <v>20</v>
      </c>
      <c r="D17" s="29"/>
      <c r="E17" s="29">
        <f t="shared" si="3"/>
        <v>0</v>
      </c>
      <c r="F17" s="40"/>
      <c r="G17" s="41"/>
      <c r="H17" s="36"/>
      <c r="I17" s="30"/>
      <c r="J17" s="30"/>
      <c r="K17" s="30"/>
      <c r="L17" s="59"/>
      <c r="M17" s="59"/>
    </row>
    <row r="18" spans="1:13" x14ac:dyDescent="0.25">
      <c r="A18" s="106"/>
      <c r="B18" s="104"/>
      <c r="C18" s="3" t="s">
        <v>31</v>
      </c>
      <c r="D18" s="29">
        <v>1139.45</v>
      </c>
      <c r="E18" s="29">
        <v>1139.454</v>
      </c>
      <c r="F18" s="40">
        <v>143</v>
      </c>
      <c r="G18" s="41">
        <v>143</v>
      </c>
      <c r="H18" s="36">
        <v>372.5</v>
      </c>
      <c r="I18" s="30">
        <v>372.5</v>
      </c>
      <c r="J18" s="30">
        <v>1045.5</v>
      </c>
      <c r="K18" s="30">
        <v>1045.5</v>
      </c>
      <c r="L18" s="59">
        <v>1139.45</v>
      </c>
      <c r="M18" s="59">
        <v>1139.45</v>
      </c>
    </row>
    <row r="19" spans="1:13" ht="18.75" customHeight="1" x14ac:dyDescent="0.25">
      <c r="A19" s="107"/>
      <c r="B19" s="105"/>
      <c r="C19" s="7" t="s">
        <v>17</v>
      </c>
      <c r="D19" s="31"/>
      <c r="E19" s="29">
        <f t="shared" si="3"/>
        <v>0</v>
      </c>
      <c r="F19" s="42"/>
      <c r="G19" s="43"/>
      <c r="H19" s="36"/>
      <c r="I19" s="30"/>
      <c r="J19" s="30"/>
      <c r="K19" s="30"/>
      <c r="L19" s="59"/>
      <c r="M19" s="59"/>
    </row>
    <row r="20" spans="1:13" x14ac:dyDescent="0.25">
      <c r="A20" s="108" t="s">
        <v>23</v>
      </c>
      <c r="B20" s="111" t="s">
        <v>27</v>
      </c>
      <c r="C20" s="3" t="s">
        <v>14</v>
      </c>
      <c r="D20" s="29">
        <f>D25</f>
        <v>170</v>
      </c>
      <c r="E20" s="29">
        <v>170</v>
      </c>
      <c r="F20" s="29">
        <f t="shared" ref="F20:M20" si="4">F25</f>
        <v>70</v>
      </c>
      <c r="G20" s="29">
        <f t="shared" si="4"/>
        <v>70</v>
      </c>
      <c r="H20" s="29">
        <f t="shared" si="4"/>
        <v>116</v>
      </c>
      <c r="I20" s="29">
        <f t="shared" si="4"/>
        <v>116</v>
      </c>
      <c r="J20" s="29">
        <f t="shared" si="4"/>
        <v>116</v>
      </c>
      <c r="K20" s="29">
        <f t="shared" si="4"/>
        <v>116</v>
      </c>
      <c r="L20" s="59">
        <f t="shared" si="4"/>
        <v>170</v>
      </c>
      <c r="M20" s="59">
        <f t="shared" si="4"/>
        <v>170</v>
      </c>
    </row>
    <row r="21" spans="1:13" x14ac:dyDescent="0.25">
      <c r="A21" s="109"/>
      <c r="B21" s="112"/>
      <c r="C21" s="3" t="s">
        <v>15</v>
      </c>
      <c r="D21" s="29"/>
      <c r="E21" s="29">
        <f t="shared" si="3"/>
        <v>0</v>
      </c>
      <c r="F21" s="40"/>
      <c r="G21" s="41"/>
      <c r="H21" s="36"/>
      <c r="I21" s="30"/>
      <c r="J21" s="30"/>
      <c r="K21" s="30"/>
      <c r="L21" s="59"/>
      <c r="M21" s="59"/>
    </row>
    <row r="22" spans="1:13" ht="15" customHeight="1" x14ac:dyDescent="0.25">
      <c r="A22" s="109"/>
      <c r="B22" s="112"/>
      <c r="C22" s="3" t="s">
        <v>21</v>
      </c>
      <c r="D22" s="29"/>
      <c r="E22" s="29">
        <f t="shared" si="3"/>
        <v>0</v>
      </c>
      <c r="F22" s="40"/>
      <c r="G22" s="41"/>
      <c r="H22" s="36"/>
      <c r="I22" s="30"/>
      <c r="J22" s="30"/>
      <c r="K22" s="30"/>
      <c r="L22" s="59"/>
      <c r="M22" s="59"/>
    </row>
    <row r="23" spans="1:13" ht="12.75" customHeight="1" x14ac:dyDescent="0.25">
      <c r="A23" s="109"/>
      <c r="B23" s="112"/>
      <c r="C23" s="3" t="s">
        <v>16</v>
      </c>
      <c r="D23" s="29"/>
      <c r="E23" s="29">
        <f t="shared" si="3"/>
        <v>0</v>
      </c>
      <c r="F23" s="40"/>
      <c r="G23" s="41"/>
      <c r="H23" s="36"/>
      <c r="I23" s="30"/>
      <c r="J23" s="30"/>
      <c r="K23" s="30"/>
      <c r="L23" s="59"/>
      <c r="M23" s="59"/>
    </row>
    <row r="24" spans="1:13" x14ac:dyDescent="0.25">
      <c r="A24" s="109"/>
      <c r="B24" s="112"/>
      <c r="C24" s="3" t="s">
        <v>20</v>
      </c>
      <c r="D24" s="29"/>
      <c r="E24" s="29">
        <f t="shared" si="3"/>
        <v>0</v>
      </c>
      <c r="F24" s="40"/>
      <c r="G24" s="41"/>
      <c r="H24" s="36"/>
      <c r="I24" s="30"/>
      <c r="J24" s="30"/>
      <c r="K24" s="30"/>
      <c r="L24" s="59"/>
      <c r="M24" s="59"/>
    </row>
    <row r="25" spans="1:13" x14ac:dyDescent="0.25">
      <c r="A25" s="109"/>
      <c r="B25" s="112"/>
      <c r="C25" s="3" t="s">
        <v>31</v>
      </c>
      <c r="D25" s="29">
        <v>170</v>
      </c>
      <c r="E25" s="29">
        <v>170</v>
      </c>
      <c r="F25" s="40">
        <v>70</v>
      </c>
      <c r="G25" s="41">
        <v>70</v>
      </c>
      <c r="H25" s="36">
        <v>116</v>
      </c>
      <c r="I25" s="30">
        <v>116</v>
      </c>
      <c r="J25" s="30">
        <v>116</v>
      </c>
      <c r="K25" s="30">
        <v>116</v>
      </c>
      <c r="L25" s="59">
        <v>170</v>
      </c>
      <c r="M25" s="59">
        <v>170</v>
      </c>
    </row>
    <row r="26" spans="1:13" x14ac:dyDescent="0.25">
      <c r="A26" s="110"/>
      <c r="B26" s="113"/>
      <c r="C26" s="7" t="s">
        <v>17</v>
      </c>
      <c r="D26" s="31"/>
      <c r="E26" s="29">
        <f t="shared" si="3"/>
        <v>0</v>
      </c>
      <c r="F26" s="42"/>
      <c r="G26" s="43"/>
      <c r="H26" s="37"/>
      <c r="I26" s="29"/>
      <c r="J26" s="29"/>
      <c r="K26" s="29"/>
      <c r="L26" s="59"/>
      <c r="M26" s="59"/>
    </row>
    <row r="27" spans="1:13" x14ac:dyDescent="0.25">
      <c r="A27" s="108" t="s">
        <v>28</v>
      </c>
      <c r="B27" s="111" t="s">
        <v>37</v>
      </c>
      <c r="C27" s="3" t="s">
        <v>14</v>
      </c>
      <c r="D27" s="29">
        <f>D32</f>
        <v>400</v>
      </c>
      <c r="E27" s="29">
        <f>E32</f>
        <v>400</v>
      </c>
      <c r="F27" s="29">
        <f t="shared" ref="F27:M27" si="5">F32</f>
        <v>99</v>
      </c>
      <c r="G27" s="29">
        <f t="shared" si="5"/>
        <v>99</v>
      </c>
      <c r="H27" s="29">
        <f t="shared" si="5"/>
        <v>198</v>
      </c>
      <c r="I27" s="29">
        <f t="shared" si="5"/>
        <v>198</v>
      </c>
      <c r="J27" s="29">
        <f t="shared" si="5"/>
        <v>297</v>
      </c>
      <c r="K27" s="29">
        <f t="shared" si="5"/>
        <v>297</v>
      </c>
      <c r="L27" s="59">
        <f t="shared" si="5"/>
        <v>400</v>
      </c>
      <c r="M27" s="59">
        <f t="shared" si="5"/>
        <v>400</v>
      </c>
    </row>
    <row r="28" spans="1:13" x14ac:dyDescent="0.25">
      <c r="A28" s="109"/>
      <c r="B28" s="112"/>
      <c r="C28" s="3" t="s">
        <v>15</v>
      </c>
      <c r="D28" s="29"/>
      <c r="E28" s="29">
        <f t="shared" si="3"/>
        <v>0</v>
      </c>
      <c r="F28" s="40"/>
      <c r="G28" s="41"/>
      <c r="H28" s="36"/>
      <c r="I28" s="30"/>
      <c r="J28" s="30"/>
      <c r="K28" s="30"/>
      <c r="L28" s="59"/>
      <c r="M28" s="59"/>
    </row>
    <row r="29" spans="1:13" ht="21" customHeight="1" x14ac:dyDescent="0.25">
      <c r="A29" s="109"/>
      <c r="B29" s="112"/>
      <c r="C29" s="3" t="s">
        <v>21</v>
      </c>
      <c r="D29" s="29"/>
      <c r="E29" s="29">
        <f t="shared" si="3"/>
        <v>0</v>
      </c>
      <c r="F29" s="40"/>
      <c r="G29" s="41"/>
      <c r="H29" s="36"/>
      <c r="I29" s="30"/>
      <c r="J29" s="30"/>
      <c r="K29" s="30"/>
      <c r="L29" s="59"/>
      <c r="M29" s="59"/>
    </row>
    <row r="30" spans="1:13" x14ac:dyDescent="0.25">
      <c r="A30" s="109"/>
      <c r="B30" s="112"/>
      <c r="C30" s="3" t="s">
        <v>16</v>
      </c>
      <c r="D30" s="29"/>
      <c r="E30" s="29">
        <f t="shared" si="3"/>
        <v>0</v>
      </c>
      <c r="F30" s="40"/>
      <c r="G30" s="41"/>
      <c r="H30" s="36"/>
      <c r="I30" s="30"/>
      <c r="J30" s="30"/>
      <c r="K30" s="30"/>
      <c r="L30" s="59"/>
      <c r="M30" s="59"/>
    </row>
    <row r="31" spans="1:13" x14ac:dyDescent="0.25">
      <c r="A31" s="109"/>
      <c r="B31" s="112"/>
      <c r="C31" s="3" t="s">
        <v>20</v>
      </c>
      <c r="D31" s="29"/>
      <c r="E31" s="29">
        <f t="shared" si="3"/>
        <v>0</v>
      </c>
      <c r="F31" s="40"/>
      <c r="G31" s="41"/>
      <c r="H31" s="36"/>
      <c r="I31" s="30"/>
      <c r="J31" s="30"/>
      <c r="K31" s="30"/>
      <c r="L31" s="59"/>
      <c r="M31" s="59"/>
    </row>
    <row r="32" spans="1:13" x14ac:dyDescent="0.25">
      <c r="A32" s="109"/>
      <c r="B32" s="112"/>
      <c r="C32" s="3" t="s">
        <v>31</v>
      </c>
      <c r="D32" s="29">
        <v>400</v>
      </c>
      <c r="E32" s="29">
        <v>400</v>
      </c>
      <c r="F32" s="40">
        <v>99</v>
      </c>
      <c r="G32" s="41">
        <v>99</v>
      </c>
      <c r="H32" s="40">
        <v>198</v>
      </c>
      <c r="I32" s="41">
        <v>198</v>
      </c>
      <c r="J32" s="40">
        <v>297</v>
      </c>
      <c r="K32" s="41">
        <v>297</v>
      </c>
      <c r="L32" s="60">
        <v>400</v>
      </c>
      <c r="M32" s="61">
        <v>400</v>
      </c>
    </row>
    <row r="33" spans="1:13" x14ac:dyDescent="0.25">
      <c r="A33" s="110"/>
      <c r="B33" s="113"/>
      <c r="C33" s="7" t="s">
        <v>17</v>
      </c>
      <c r="D33" s="31"/>
      <c r="E33" s="29">
        <f t="shared" si="3"/>
        <v>0</v>
      </c>
      <c r="F33" s="42"/>
      <c r="G33" s="43"/>
      <c r="H33" s="37"/>
      <c r="I33" s="29"/>
      <c r="J33" s="29"/>
      <c r="K33" s="29"/>
      <c r="L33" s="59"/>
      <c r="M33" s="59"/>
    </row>
    <row r="34" spans="1:13" x14ac:dyDescent="0.25">
      <c r="A34" s="108" t="s">
        <v>35</v>
      </c>
      <c r="B34" s="111" t="s">
        <v>36</v>
      </c>
      <c r="C34" s="3" t="s">
        <v>14</v>
      </c>
      <c r="D34" s="29">
        <f>D39</f>
        <v>200</v>
      </c>
      <c r="E34" s="29">
        <f t="shared" si="3"/>
        <v>200</v>
      </c>
      <c r="F34" s="40">
        <f t="shared" ref="F34:M34" si="6">F39</f>
        <v>80</v>
      </c>
      <c r="G34" s="41">
        <f t="shared" si="6"/>
        <v>80</v>
      </c>
      <c r="H34" s="37">
        <f t="shared" si="6"/>
        <v>200</v>
      </c>
      <c r="I34" s="29">
        <f t="shared" si="6"/>
        <v>200</v>
      </c>
      <c r="J34" s="29">
        <f t="shared" si="6"/>
        <v>200</v>
      </c>
      <c r="K34" s="29">
        <f t="shared" si="6"/>
        <v>200</v>
      </c>
      <c r="L34" s="59">
        <f t="shared" si="6"/>
        <v>200</v>
      </c>
      <c r="M34" s="59">
        <f t="shared" si="6"/>
        <v>200</v>
      </c>
    </row>
    <row r="35" spans="1:13" x14ac:dyDescent="0.25">
      <c r="A35" s="109"/>
      <c r="B35" s="112"/>
      <c r="C35" s="3" t="s">
        <v>15</v>
      </c>
      <c r="D35" s="29"/>
      <c r="E35" s="29">
        <f t="shared" si="3"/>
        <v>0</v>
      </c>
      <c r="F35" s="40"/>
      <c r="G35" s="41"/>
      <c r="H35" s="36"/>
      <c r="I35" s="30"/>
      <c r="J35" s="30"/>
      <c r="K35" s="30"/>
      <c r="L35" s="59"/>
      <c r="M35" s="59"/>
    </row>
    <row r="36" spans="1:13" x14ac:dyDescent="0.25">
      <c r="A36" s="109"/>
      <c r="B36" s="112"/>
      <c r="C36" s="3" t="s">
        <v>21</v>
      </c>
      <c r="D36" s="29"/>
      <c r="E36" s="29">
        <f t="shared" si="3"/>
        <v>0</v>
      </c>
      <c r="F36" s="40"/>
      <c r="G36" s="41"/>
      <c r="H36" s="36"/>
      <c r="I36" s="30"/>
      <c r="J36" s="30"/>
      <c r="K36" s="30"/>
      <c r="L36" s="59"/>
      <c r="M36" s="59"/>
    </row>
    <row r="37" spans="1:13" x14ac:dyDescent="0.25">
      <c r="A37" s="109"/>
      <c r="B37" s="112"/>
      <c r="C37" s="3" t="s">
        <v>16</v>
      </c>
      <c r="D37" s="29"/>
      <c r="E37" s="29">
        <f t="shared" si="3"/>
        <v>0</v>
      </c>
      <c r="F37" s="40"/>
      <c r="G37" s="41"/>
      <c r="H37" s="36"/>
      <c r="I37" s="30"/>
      <c r="J37" s="30"/>
      <c r="K37" s="30"/>
      <c r="L37" s="59"/>
      <c r="M37" s="59"/>
    </row>
    <row r="38" spans="1:13" x14ac:dyDescent="0.25">
      <c r="A38" s="109"/>
      <c r="B38" s="112"/>
      <c r="C38" s="3" t="s">
        <v>20</v>
      </c>
      <c r="D38" s="29"/>
      <c r="E38" s="29">
        <f t="shared" si="3"/>
        <v>0</v>
      </c>
      <c r="F38" s="40"/>
      <c r="G38" s="41"/>
      <c r="H38" s="36"/>
      <c r="I38" s="30"/>
      <c r="J38" s="30"/>
      <c r="K38" s="30"/>
      <c r="L38" s="59"/>
      <c r="M38" s="59"/>
    </row>
    <row r="39" spans="1:13" x14ac:dyDescent="0.25">
      <c r="A39" s="109"/>
      <c r="B39" s="112"/>
      <c r="C39" s="3" t="s">
        <v>31</v>
      </c>
      <c r="D39" s="29">
        <v>200</v>
      </c>
      <c r="E39" s="29">
        <f t="shared" si="3"/>
        <v>200</v>
      </c>
      <c r="F39" s="40">
        <v>80</v>
      </c>
      <c r="G39" s="41">
        <v>80</v>
      </c>
      <c r="H39" s="41">
        <v>200</v>
      </c>
      <c r="I39" s="41">
        <v>200</v>
      </c>
      <c r="J39" s="41">
        <v>200</v>
      </c>
      <c r="K39" s="41">
        <v>200</v>
      </c>
      <c r="L39" s="61">
        <v>200</v>
      </c>
      <c r="M39" s="61">
        <v>200</v>
      </c>
    </row>
    <row r="40" spans="1:13" ht="14.4" thickBot="1" x14ac:dyDescent="0.3">
      <c r="A40" s="110"/>
      <c r="B40" s="113"/>
      <c r="C40" s="7" t="s">
        <v>17</v>
      </c>
      <c r="D40" s="31"/>
      <c r="E40" s="34"/>
      <c r="F40" s="44"/>
      <c r="G40" s="45"/>
      <c r="H40" s="37"/>
      <c r="I40" s="29"/>
      <c r="J40" s="29"/>
      <c r="K40" s="29"/>
      <c r="L40" s="59"/>
      <c r="M40" s="59"/>
    </row>
  </sheetData>
  <mergeCells count="20">
    <mergeCell ref="A34:A40"/>
    <mergeCell ref="B34:B40"/>
    <mergeCell ref="B27:B33"/>
    <mergeCell ref="A27:A33"/>
    <mergeCell ref="B20:B26"/>
    <mergeCell ref="A6:A12"/>
    <mergeCell ref="B6:B12"/>
    <mergeCell ref="A13:A19"/>
    <mergeCell ref="B13:B19"/>
    <mergeCell ref="A20:A26"/>
    <mergeCell ref="H1:M1"/>
    <mergeCell ref="A2:M3"/>
    <mergeCell ref="A4:A5"/>
    <mergeCell ref="B4:B5"/>
    <mergeCell ref="C4:C5"/>
    <mergeCell ref="D4:E4"/>
    <mergeCell ref="F4:G4"/>
    <mergeCell ref="H4:I4"/>
    <mergeCell ref="J4:K4"/>
    <mergeCell ref="L4:M4"/>
  </mergeCells>
  <phoneticPr fontId="10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9 </vt:lpstr>
      <vt:lpstr>Приложение 10</vt:lpstr>
    </vt:vector>
  </TitlesOfParts>
  <Company>AGOCHS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Лукашева</cp:lastModifiedBy>
  <cp:lastPrinted>2020-02-14T07:28:39Z</cp:lastPrinted>
  <dcterms:created xsi:type="dcterms:W3CDTF">2013-07-15T06:26:01Z</dcterms:created>
  <dcterms:modified xsi:type="dcterms:W3CDTF">2020-02-14T07:28:41Z</dcterms:modified>
</cp:coreProperties>
</file>