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han\Documents\БЮДЖЕТ 2020-2022\ВМЕСТЕ С ПРОЕКТОМ\ПРОГРАММЫ 2019-2021\Программа 2 на 2020-2022гг - новая без МБТ\"/>
    </mc:Choice>
  </mc:AlternateContent>
  <bookViews>
    <workbookView xWindow="480" yWindow="195" windowWidth="17520" windowHeight="11700" tabRatio="903" activeTab="3"/>
  </bookViews>
  <sheets>
    <sheet name="Приложение 2.1" sheetId="1" r:id="rId1"/>
    <sheet name="Приложение 2.2" sheetId="2" r:id="rId2"/>
    <sheet name="Приложение 2.3" sheetId="3" r:id="rId3"/>
    <sheet name="Приложение 2.4" sheetId="4" r:id="rId4"/>
  </sheets>
  <calcPr calcId="152511"/>
</workbook>
</file>

<file path=xl/calcChain.xml><?xml version="1.0" encoding="utf-8"?>
<calcChain xmlns="http://schemas.openxmlformats.org/spreadsheetml/2006/main">
  <c r="F15" i="4" l="1"/>
  <c r="E15" i="4"/>
  <c r="D15" i="4"/>
  <c r="L14" i="3"/>
  <c r="K14" i="3"/>
  <c r="J14" i="3"/>
  <c r="I14" i="3"/>
  <c r="C27" i="4" l="1"/>
  <c r="C21" i="4"/>
  <c r="D13" i="4" l="1"/>
  <c r="F18" i="4"/>
  <c r="F17" i="4"/>
  <c r="F16" i="4"/>
  <c r="F13" i="4" s="1"/>
  <c r="F24" i="4"/>
  <c r="F23" i="4"/>
  <c r="F22" i="4"/>
  <c r="E19" i="4"/>
  <c r="D19" i="4"/>
  <c r="C19" i="4"/>
  <c r="F30" i="4"/>
  <c r="F29" i="4"/>
  <c r="F28" i="4"/>
  <c r="E25" i="4"/>
  <c r="D25" i="4"/>
  <c r="C25" i="4"/>
  <c r="K24" i="3"/>
  <c r="K22" i="3" s="1"/>
  <c r="J24" i="3"/>
  <c r="J22" i="3" s="1"/>
  <c r="I24" i="3"/>
  <c r="I22" i="3" s="1"/>
  <c r="L25" i="3"/>
  <c r="K17" i="3"/>
  <c r="K13" i="3" s="1"/>
  <c r="K18" i="3"/>
  <c r="J18" i="3"/>
  <c r="I18" i="3"/>
  <c r="L19" i="3"/>
  <c r="J17" i="3"/>
  <c r="J13" i="3" s="1"/>
  <c r="I17" i="3"/>
  <c r="I13" i="3" s="1"/>
  <c r="L21" i="3"/>
  <c r="K11" i="3" l="1"/>
  <c r="E13" i="4"/>
  <c r="C13" i="4" s="1"/>
  <c r="C15" i="4"/>
  <c r="L13" i="3"/>
  <c r="J11" i="3"/>
  <c r="I11" i="3"/>
  <c r="F19" i="4"/>
  <c r="F25" i="4"/>
  <c r="L24" i="3"/>
  <c r="L22" i="3"/>
  <c r="I15" i="3"/>
  <c r="J15" i="3"/>
  <c r="K15" i="3"/>
  <c r="L18" i="3"/>
  <c r="L17" i="3"/>
  <c r="L11" i="3" l="1"/>
  <c r="L15" i="3"/>
</calcChain>
</file>

<file path=xl/sharedStrings.xml><?xml version="1.0" encoding="utf-8"?>
<sst xmlns="http://schemas.openxmlformats.org/spreadsheetml/2006/main" count="194" uniqueCount="107">
  <si>
    <t>N п/п</t>
  </si>
  <si>
    <t>Наименование мероприятия</t>
  </si>
  <si>
    <t>Ответственный исполнитель мероприятия</t>
  </si>
  <si>
    <t>Срок</t>
  </si>
  <si>
    <t>Ожидаемый результат (краткое описание)</t>
  </si>
  <si>
    <t>Последствия не реализации мероприятия</t>
  </si>
  <si>
    <t>начала реализации</t>
  </si>
  <si>
    <t>окончания реализации</t>
  </si>
  <si>
    <t>Подпрограмма 1</t>
  </si>
  <si>
    <t>Мероприятие 1.1</t>
  </si>
  <si>
    <t>Наименование целевого индикатора, показателя результативности</t>
  </si>
  <si>
    <t>Единицы измерения</t>
  </si>
  <si>
    <t>Вес показателя результативности</t>
  </si>
  <si>
    <t>Источник информации</t>
  </si>
  <si>
    <t>Периодичность определения значений целевых индикаторов, показателей результативности &lt;1&gt;</t>
  </si>
  <si>
    <t>Значения показателей</t>
  </si>
  <si>
    <t>отчетный год &lt;2&gt;</t>
  </si>
  <si>
    <t>очередной финансовый год &lt;3&gt;</t>
  </si>
  <si>
    <t>первый год планового периода</t>
  </si>
  <si>
    <t>второй год планового периода</t>
  </si>
  <si>
    <t>Муниципальная программа</t>
  </si>
  <si>
    <t>X</t>
  </si>
  <si>
    <t xml:space="preserve">&lt;1&gt; Указывается периодичность определения значений показателей в соответствии со сроками предоставления отчетности о реализации муниципальной программы - ежеквар-тально или по итогам года.
&lt;2&gt; Приводятся плановые значения целевых индикаторов и показателей результатив-ности за отчетный год в соответствии с муниципальной программой, реализуемой в отчет-ном году.
&lt;3&gt; В отношении муниципальных программ, планируемых к реализации в текущем финансовом году и плановом периоде, указывается значение показателей текущего финан-сового года.
</t>
  </si>
  <si>
    <t>Статус</t>
  </si>
  <si>
    <t>Наименование муниципальной программы, подпрограммы, мероприятий</t>
  </si>
  <si>
    <t>Ответственный исполнитель, соисполнители</t>
  </si>
  <si>
    <t xml:space="preserve">Код бюджетной классификации </t>
  </si>
  <si>
    <t>ГРБС</t>
  </si>
  <si>
    <t>РзПр</t>
  </si>
  <si>
    <t>ЦСР</t>
  </si>
  <si>
    <t>ВР</t>
  </si>
  <si>
    <t xml:space="preserve">очередной финансовый год </t>
  </si>
  <si>
    <t>итого на период</t>
  </si>
  <si>
    <t>всего</t>
  </si>
  <si>
    <t>Источники финансирования</t>
  </si>
  <si>
    <t>в том числе по годам</t>
  </si>
  <si>
    <t>очередной финансовый год</t>
  </si>
  <si>
    <t>Всего по Программе</t>
  </si>
  <si>
    <t>По источникам финансирования:</t>
  </si>
  <si>
    <t>1. Бюджет города</t>
  </si>
  <si>
    <t>2. Краевой бюджет</t>
  </si>
  <si>
    <t>3. Федеральный бюджет</t>
  </si>
  <si>
    <t>4. Внебюджетные источники</t>
  </si>
  <si>
    <t>Подпрограмма 1, всего</t>
  </si>
  <si>
    <t>Перечень мероприятий подпрограмм и отдельных мероприятий муниципальной программы</t>
  </si>
  <si>
    <r>
      <rPr>
        <b/>
        <sz val="14"/>
        <color theme="1"/>
        <rFont val="Times New Roman"/>
        <family val="1"/>
        <charset val="204"/>
      </rPr>
      <t>Сведения о целевых индикаторах и показателях результативности
муниципальной программы, подпрограмм муниципальной
программы, отдельных мероприятий и их значениях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</si>
  <si>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Подпрограмма 1 «Развитие культуры в городе Иланский» </t>
  </si>
  <si>
    <t>Х</t>
  </si>
  <si>
    <t>Целевой индикатор 1.                                                                    Доля населения города, принявшего участие в культурно-досуговых мероприятиях, проводимых на территории города Иланский</t>
  </si>
  <si>
    <t>Целевой индикатор 2.                                                                      Доля населения города, принявшего участие в физкультурных и спортивных мероприятиях, проводимых на территории города Иланский</t>
  </si>
  <si>
    <t>Целевой индикатор 3.                                                                    Доля использованных межбюджетных трансфертов, переданных на исполнение части полномочий по финансированию деятельности МБУК МКДЦ «Орион»</t>
  </si>
  <si>
    <t>Целевой индикатор 4.                                                                        Количество проектов, представленных для реализации молодыми  гражданами, проживающими в городе Иланский, молодежными организациями</t>
  </si>
  <si>
    <t>Целевой индикатор 5.                                                                    Количество, созданных рабочих мест для несовершеннолетних граждан города Иланский ТОС Главы города</t>
  </si>
  <si>
    <t>Показатель результативности 1.                                                  Количество жителей города, принявших участие в культурно-досуговых мероприятиях, проводимых на территории города Иланский</t>
  </si>
  <si>
    <t>Показатель результативности 2.                                                  Количество, проведенных мероприятий в области культуры</t>
  </si>
  <si>
    <t>Показатель результативности 4.                                                  Количество, проведенных мероприятий в области физкультуры и спорта</t>
  </si>
  <si>
    <t>%</t>
  </si>
  <si>
    <t>шт.</t>
  </si>
  <si>
    <t>мест</t>
  </si>
  <si>
    <t>чел.</t>
  </si>
  <si>
    <t>Подпрограмма 2 «Развитие массового спорта в городе Иланский»</t>
  </si>
  <si>
    <t>Отчетность МКУ «Управление по делам культуры, молодежной политики, физической культуры и спорта Администрации Иланского района Красноярского края»</t>
  </si>
  <si>
    <t>Отчетность МБУ «Молодежный центр Иланского района»</t>
  </si>
  <si>
    <t>квартал</t>
  </si>
  <si>
    <t>организация и проведение мероприятий в соответсвии с календарным планом</t>
  </si>
  <si>
    <t>Администрация города  Иланский Иланского района Красноярского края</t>
  </si>
  <si>
    <t>снижение уровня культурного, духовного и творческого потенциала населения города Иланский</t>
  </si>
  <si>
    <t>отсутствие возможности приобщения всех категорий населения города  к здоровому образу жизни, формированию  мотивации к регулярным занятиям физической культурой и спортом</t>
  </si>
  <si>
    <t xml:space="preserve">«Развитие культуры в городе Иланский» </t>
  </si>
  <si>
    <t xml:space="preserve">Иные межбюджетные трансферты на передачу части полномочий Администрации Иланского района на проведение массовых мероприятий, проводимых муниципальными учреждениями культуры  для жителей города в соответствии с заключенным соглашением </t>
  </si>
  <si>
    <t>Мероприятие 1.2</t>
  </si>
  <si>
    <t xml:space="preserve">Проведение праздничных мероприятий, поздравлений, награждений </t>
  </si>
  <si>
    <t xml:space="preserve">Мероприятие 1.2 Проведение праздничных мероприятий, поздравлений, награждений </t>
  </si>
  <si>
    <t>соисполнитель: администрация  Иланского района, всего</t>
  </si>
  <si>
    <t>соисполнитель: администрация города  Иланский, всего</t>
  </si>
  <si>
    <t>000</t>
  </si>
  <si>
    <t>162</t>
  </si>
  <si>
    <t>0801</t>
  </si>
  <si>
    <t>0000</t>
  </si>
  <si>
    <t>02 1 15 24600</t>
  </si>
  <si>
    <t>02 1 15 25020</t>
  </si>
  <si>
    <t>всего, в том числе: ответственный исполнитель: администрация города  Иланский, всего</t>
  </si>
  <si>
    <t>Расходы, годы, руб.</t>
  </si>
  <si>
    <t>02 0 00 00000</t>
  </si>
  <si>
    <t>02 1  00 00000</t>
  </si>
  <si>
    <t>02 0  00 00000</t>
  </si>
  <si>
    <t>02 1 00 00000</t>
  </si>
  <si>
    <t>Подпрограмма 2</t>
  </si>
  <si>
    <t xml:space="preserve">«Развитие массового спорта  в городе Иланский»  
</t>
  </si>
  <si>
    <t>Мероприятие 2.1</t>
  </si>
  <si>
    <t>1105</t>
  </si>
  <si>
    <t>02 2 16 25030</t>
  </si>
  <si>
    <t>Иные межбюджетные трансферты на передачу части полномочий Администрации Иланского района на проведение массовых спортивных мероприятий для жителей города в соответствии с заключенным соглашением</t>
  </si>
  <si>
    <t>02 2 00 00000</t>
  </si>
  <si>
    <t>Объем финансирования,руб.</t>
  </si>
  <si>
    <t>Подпрограмма 2, всего</t>
  </si>
  <si>
    <t>Распределение,
планируемых объемов финансирования муниципальной программы по источникам финансирования</t>
  </si>
  <si>
    <r>
      <rPr>
        <b/>
        <sz val="12"/>
        <color theme="1"/>
        <rFont val="Times New Roman"/>
        <family val="1"/>
        <charset val="204"/>
      </rPr>
      <t>Распределение планируемых расходов по подпрограммам и мероприятиям муниципальной программы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</si>
  <si>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Показатель результативности 3.                                                  Количество  жителей города, принявших участие в физкультурно -  спортивных мероприятиях, проводимых на территории города Иланский </t>
  </si>
  <si>
    <t>Приложение 1 к Паспорту муниципальной программы 
«Развитие культуры и спорта, организация работы с детьми и молодежью в городе Иланский" на 2020 год и плановый период 2021-2022 годов»</t>
  </si>
  <si>
    <t>Приложение 2 к Паспорту муниципальной программы
«Развитие культуры и спорта, организация работы с детьми и молодежью в городе Иланский" на 2020 год и плановый период 2021-2022 годов»</t>
  </si>
  <si>
    <t>Приложение 3 к Паспорту муниципальной программы 
«Развитие культуры и спорта, организация работы с детьми и молодежью в городе Иланский" на 2020 год и плановый период 2021-2022 годов»</t>
  </si>
  <si>
    <t>Приложение 4 к Паспорту муниципальной программы 
«Развитие культуры и спорта, организация работы с детьми и молодежью в городе Иланский" на 2020 год и плановый период 2021-2022 годов»</t>
  </si>
  <si>
    <t>Муниципальная программа «Развитие культуры и спорта, организация работы с детьми и молодежью в городе Иланский" на 2020 год и плановый период 2021-2022 годов»</t>
  </si>
  <si>
    <t xml:space="preserve">Мероприятие 2.1. Иные межбюджетные трансферты на передачу части полномочий Администрации  Иланского района на проведение массовых спортивных мероприятий для жителей города </t>
  </si>
  <si>
    <t xml:space="preserve">Мероприятие 1.1 Иные межбюджетные трансферты на передачу части полномочий Администрации Иланского района на проведение массовых мероприятий, проводимых муниципальными учреждениями культуры для жителей города </t>
  </si>
  <si>
    <t>«Развитие культуры и спорта, организация работы с детьми и молодежью в городе Иланский" на 2020 год и плановый период 2021-2022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</si>
</sst>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topLeftCell="A8" zoomScale="75" zoomScaleNormal="100" zoomScaleSheetLayoutView="75" workbookViewId="0">
      <selection activeCell="A13" sqref="A13:G16"/>
    </sheetView>
  </sheetViews>
  <sheetFormatPr defaultRowHeight="15" x14ac:dyDescent="0.25"/>
  <cols>
    <col min="1" max="1" width="7.42578125" customWidth="1"/>
    <col min="2" max="2" width="50.85546875" customWidth="1"/>
    <col min="3" max="3" width="17.140625" customWidth="1"/>
    <col min="4" max="4" width="14" customWidth="1"/>
    <col min="5" max="5" width="16" customWidth="1"/>
    <col min="6" max="7" width="24.140625" customWidth="1"/>
  </cols>
  <sheetData>
    <row r="1" spans="1:9" ht="24" customHeight="1" x14ac:dyDescent="0.25"/>
    <row r="2" spans="1:9" ht="98.25" customHeight="1" x14ac:dyDescent="0.25">
      <c r="F2" s="61" t="s">
        <v>99</v>
      </c>
      <c r="G2" s="62"/>
    </row>
    <row r="3" spans="1:9" ht="19.5" customHeight="1" x14ac:dyDescent="0.25">
      <c r="A3" s="63" t="s">
        <v>44</v>
      </c>
      <c r="B3" s="64"/>
      <c r="C3" s="64"/>
      <c r="D3" s="64"/>
      <c r="E3" s="64"/>
      <c r="F3" s="64"/>
      <c r="G3" s="64"/>
    </row>
    <row r="4" spans="1:9" ht="37.5" customHeight="1" x14ac:dyDescent="0.25">
      <c r="A4" s="65"/>
      <c r="B4" s="65"/>
      <c r="C4" s="65"/>
      <c r="D4" s="65"/>
      <c r="E4" s="65"/>
      <c r="F4" s="65"/>
      <c r="G4" s="65"/>
    </row>
    <row r="5" spans="1:9" ht="46.5" customHeight="1" x14ac:dyDescent="0.25">
      <c r="A5" s="66" t="s">
        <v>0</v>
      </c>
      <c r="B5" s="68" t="s">
        <v>1</v>
      </c>
      <c r="C5" s="68" t="s">
        <v>2</v>
      </c>
      <c r="D5" s="70" t="s">
        <v>3</v>
      </c>
      <c r="E5" s="71"/>
      <c r="F5" s="72" t="s">
        <v>4</v>
      </c>
      <c r="G5" s="68" t="s">
        <v>5</v>
      </c>
    </row>
    <row r="6" spans="1:9" ht="31.5" x14ac:dyDescent="0.25">
      <c r="A6" s="67"/>
      <c r="B6" s="69"/>
      <c r="C6" s="69"/>
      <c r="D6" s="2" t="s">
        <v>6</v>
      </c>
      <c r="E6" s="3" t="s">
        <v>7</v>
      </c>
      <c r="F6" s="73"/>
      <c r="G6" s="69"/>
    </row>
    <row r="7" spans="1:9" ht="15.75" x14ac:dyDescent="0.25">
      <c r="A7" s="3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2">
        <v>7</v>
      </c>
    </row>
    <row r="8" spans="1:9" ht="15.75" x14ac:dyDescent="0.25">
      <c r="A8" s="2">
        <v>1</v>
      </c>
      <c r="B8" s="57" t="s">
        <v>46</v>
      </c>
      <c r="C8" s="58"/>
      <c r="D8" s="58"/>
      <c r="E8" s="58"/>
      <c r="F8" s="58"/>
      <c r="G8" s="59"/>
    </row>
    <row r="9" spans="1:9" ht="110.25" x14ac:dyDescent="0.25">
      <c r="A9" s="3">
        <v>2</v>
      </c>
      <c r="B9" s="4" t="s">
        <v>105</v>
      </c>
      <c r="C9" s="5" t="s">
        <v>65</v>
      </c>
      <c r="D9" s="3">
        <v>2020</v>
      </c>
      <c r="E9" s="3">
        <v>2022</v>
      </c>
      <c r="F9" s="12" t="s">
        <v>64</v>
      </c>
      <c r="G9" s="13" t="s">
        <v>66</v>
      </c>
    </row>
    <row r="10" spans="1:9" ht="110.25" x14ac:dyDescent="0.25">
      <c r="A10" s="2">
        <v>3</v>
      </c>
      <c r="B10" s="4" t="s">
        <v>72</v>
      </c>
      <c r="C10" s="4" t="s">
        <v>65</v>
      </c>
      <c r="D10" s="3">
        <v>2020</v>
      </c>
      <c r="E10" s="3">
        <v>2022</v>
      </c>
      <c r="F10" s="12" t="s">
        <v>64</v>
      </c>
      <c r="G10" s="13" t="s">
        <v>66</v>
      </c>
    </row>
    <row r="11" spans="1:9" ht="15.75" x14ac:dyDescent="0.25">
      <c r="A11" s="3">
        <v>4</v>
      </c>
      <c r="B11" s="57" t="s">
        <v>60</v>
      </c>
      <c r="C11" s="60"/>
      <c r="D11" s="60"/>
      <c r="E11" s="60"/>
      <c r="F11" s="60"/>
      <c r="G11" s="60"/>
    </row>
    <row r="12" spans="1:9" ht="173.25" x14ac:dyDescent="0.25">
      <c r="A12" s="3">
        <v>5</v>
      </c>
      <c r="B12" s="4" t="s">
        <v>104</v>
      </c>
      <c r="C12" s="4" t="s">
        <v>65</v>
      </c>
      <c r="D12" s="3">
        <v>2020</v>
      </c>
      <c r="E12" s="3">
        <v>2022</v>
      </c>
      <c r="F12" s="12" t="s">
        <v>64</v>
      </c>
      <c r="G12" s="6" t="s">
        <v>67</v>
      </c>
      <c r="I12" s="45"/>
    </row>
  </sheetData>
  <mergeCells count="10">
    <mergeCell ref="B8:G8"/>
    <mergeCell ref="B11:G11"/>
    <mergeCell ref="F2:G2"/>
    <mergeCell ref="A3:G4"/>
    <mergeCell ref="A5:A6"/>
    <mergeCell ref="B5:B6"/>
    <mergeCell ref="C5:C6"/>
    <mergeCell ref="D5:E5"/>
    <mergeCell ref="F5:F6"/>
    <mergeCell ref="G5:G6"/>
  </mergeCells>
  <pageMargins left="0.31496062992125984" right="0.31496062992125984" top="0.74803149606299213" bottom="0.35433070866141736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topLeftCell="A19" zoomScale="80" zoomScaleNormal="100" zoomScaleSheetLayoutView="80" workbookViewId="0">
      <selection activeCell="A22" sqref="A22:N26"/>
    </sheetView>
  </sheetViews>
  <sheetFormatPr defaultRowHeight="15" x14ac:dyDescent="0.25"/>
  <cols>
    <col min="1" max="1" width="6.140625" customWidth="1"/>
    <col min="2" max="2" width="58.140625" customWidth="1"/>
    <col min="3" max="3" width="7.7109375" customWidth="1"/>
    <col min="4" max="4" width="8.5703125" customWidth="1"/>
    <col min="5" max="5" width="22.7109375" customWidth="1"/>
    <col min="6" max="6" width="14.140625" customWidth="1"/>
    <col min="7" max="7" width="13.5703125" customWidth="1"/>
    <col min="8" max="8" width="9.140625" hidden="1" customWidth="1"/>
    <col min="9" max="9" width="13.85546875" customWidth="1"/>
    <col min="10" max="10" width="0.140625" customWidth="1"/>
    <col min="11" max="11" width="15.7109375" customWidth="1"/>
    <col min="12" max="12" width="9.140625" hidden="1" customWidth="1"/>
    <col min="13" max="13" width="17.140625" customWidth="1"/>
    <col min="14" max="14" width="0.140625" customWidth="1"/>
  </cols>
  <sheetData>
    <row r="1" spans="1:13" x14ac:dyDescent="0.25">
      <c r="I1" s="80"/>
      <c r="J1" s="80"/>
      <c r="K1" s="80"/>
      <c r="L1" s="80"/>
      <c r="M1" s="80"/>
    </row>
    <row r="2" spans="1:13" ht="96.75" customHeight="1" x14ac:dyDescent="0.25">
      <c r="I2" s="61" t="s">
        <v>100</v>
      </c>
      <c r="J2" s="62"/>
      <c r="K2" s="80"/>
      <c r="L2" s="80"/>
      <c r="M2" s="80"/>
    </row>
    <row r="3" spans="1:13" x14ac:dyDescent="0.25">
      <c r="A3" s="85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48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28.5" customHeight="1" x14ac:dyDescent="0.25">
      <c r="A7" s="68" t="s">
        <v>0</v>
      </c>
      <c r="B7" s="90" t="s">
        <v>10</v>
      </c>
      <c r="C7" s="92" t="s">
        <v>11</v>
      </c>
      <c r="D7" s="89" t="s">
        <v>12</v>
      </c>
      <c r="E7" s="92" t="s">
        <v>13</v>
      </c>
      <c r="F7" s="89" t="s">
        <v>14</v>
      </c>
      <c r="G7" s="70" t="s">
        <v>15</v>
      </c>
      <c r="H7" s="81"/>
      <c r="I7" s="81"/>
      <c r="J7" s="81"/>
      <c r="K7" s="81"/>
      <c r="L7" s="81"/>
      <c r="M7" s="71"/>
    </row>
    <row r="8" spans="1:13" ht="120" customHeight="1" x14ac:dyDescent="0.25">
      <c r="A8" s="69"/>
      <c r="B8" s="91"/>
      <c r="C8" s="93"/>
      <c r="D8" s="82"/>
      <c r="E8" s="93"/>
      <c r="F8" s="82"/>
      <c r="G8" s="9" t="s">
        <v>16</v>
      </c>
      <c r="H8" s="82" t="s">
        <v>17</v>
      </c>
      <c r="I8" s="82"/>
      <c r="J8" s="70" t="s">
        <v>18</v>
      </c>
      <c r="K8" s="71"/>
      <c r="L8" s="83" t="s">
        <v>19</v>
      </c>
      <c r="M8" s="84"/>
    </row>
    <row r="9" spans="1:13" ht="15.75" x14ac:dyDescent="0.25">
      <c r="A9" s="10">
        <v>1</v>
      </c>
      <c r="B9" s="10">
        <v>2</v>
      </c>
      <c r="C9" s="2">
        <v>3</v>
      </c>
      <c r="D9" s="3">
        <v>4</v>
      </c>
      <c r="E9" s="2">
        <v>5</v>
      </c>
      <c r="F9" s="3">
        <v>6</v>
      </c>
      <c r="G9" s="3">
        <v>7</v>
      </c>
      <c r="H9" s="70">
        <v>8</v>
      </c>
      <c r="I9" s="71"/>
      <c r="J9" s="70">
        <v>9</v>
      </c>
      <c r="K9" s="71"/>
      <c r="L9" s="70">
        <v>10</v>
      </c>
      <c r="M9" s="71"/>
    </row>
    <row r="10" spans="1:13" ht="15.75" x14ac:dyDescent="0.25">
      <c r="A10" s="3">
        <v>1</v>
      </c>
      <c r="B10" s="57" t="s">
        <v>103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1:13" ht="162.75" customHeight="1" x14ac:dyDescent="0.25">
      <c r="A11" s="3">
        <v>2</v>
      </c>
      <c r="B11" s="13" t="s">
        <v>48</v>
      </c>
      <c r="C11" s="3" t="s">
        <v>56</v>
      </c>
      <c r="D11" s="2" t="s">
        <v>21</v>
      </c>
      <c r="E11" s="12" t="s">
        <v>61</v>
      </c>
      <c r="F11" s="28" t="s">
        <v>63</v>
      </c>
      <c r="G11" s="21">
        <v>8.6999999999999993</v>
      </c>
      <c r="H11" s="20"/>
      <c r="I11" s="36">
        <v>9</v>
      </c>
      <c r="J11" s="37"/>
      <c r="K11" s="21">
        <v>10</v>
      </c>
      <c r="L11" s="20"/>
      <c r="M11" s="19">
        <v>11</v>
      </c>
    </row>
    <row r="12" spans="1:13" ht="157.5" x14ac:dyDescent="0.25">
      <c r="A12" s="26">
        <v>3</v>
      </c>
      <c r="B12" s="12" t="s">
        <v>49</v>
      </c>
      <c r="C12" s="28" t="s">
        <v>56</v>
      </c>
      <c r="D12" s="3" t="s">
        <v>47</v>
      </c>
      <c r="E12" s="12" t="s">
        <v>61</v>
      </c>
      <c r="F12" s="3" t="s">
        <v>63</v>
      </c>
      <c r="G12" s="20">
        <v>1</v>
      </c>
      <c r="H12" s="20"/>
      <c r="I12" s="36">
        <v>1</v>
      </c>
      <c r="J12" s="37"/>
      <c r="K12" s="21">
        <v>2</v>
      </c>
      <c r="L12" s="20"/>
      <c r="M12" s="19">
        <v>2</v>
      </c>
    </row>
    <row r="13" spans="1:13" ht="157.5" x14ac:dyDescent="0.25">
      <c r="A13" s="26">
        <v>4</v>
      </c>
      <c r="B13" s="13" t="s">
        <v>50</v>
      </c>
      <c r="C13" s="3" t="s">
        <v>56</v>
      </c>
      <c r="D13" s="28" t="s">
        <v>47</v>
      </c>
      <c r="E13" s="12" t="s">
        <v>61</v>
      </c>
      <c r="F13" s="28" t="s">
        <v>63</v>
      </c>
      <c r="G13" s="21">
        <v>100</v>
      </c>
      <c r="H13" s="20"/>
      <c r="I13" s="36">
        <v>100</v>
      </c>
      <c r="J13" s="37">
        <v>100</v>
      </c>
      <c r="K13" s="20">
        <v>100</v>
      </c>
      <c r="L13" s="20"/>
      <c r="M13" s="19">
        <v>100</v>
      </c>
    </row>
    <row r="14" spans="1:13" ht="63" x14ac:dyDescent="0.25">
      <c r="A14" s="26">
        <v>5</v>
      </c>
      <c r="B14" s="12" t="s">
        <v>51</v>
      </c>
      <c r="C14" s="28" t="s">
        <v>57</v>
      </c>
      <c r="D14" s="3" t="s">
        <v>47</v>
      </c>
      <c r="E14" s="4" t="s">
        <v>62</v>
      </c>
      <c r="F14" s="3" t="s">
        <v>63</v>
      </c>
      <c r="G14" s="40">
        <v>10</v>
      </c>
      <c r="H14" s="40"/>
      <c r="I14" s="41">
        <v>12</v>
      </c>
      <c r="J14" s="42">
        <v>15</v>
      </c>
      <c r="K14" s="39">
        <v>13</v>
      </c>
      <c r="L14" s="40"/>
      <c r="M14" s="43">
        <v>14</v>
      </c>
    </row>
    <row r="15" spans="1:13" ht="63" x14ac:dyDescent="0.25">
      <c r="A15" s="26">
        <v>6</v>
      </c>
      <c r="B15" s="12" t="s">
        <v>52</v>
      </c>
      <c r="C15" s="25" t="s">
        <v>58</v>
      </c>
      <c r="D15" s="3" t="s">
        <v>47</v>
      </c>
      <c r="E15" s="27" t="s">
        <v>62</v>
      </c>
      <c r="F15" s="3" t="s">
        <v>63</v>
      </c>
      <c r="G15" s="44">
        <v>20</v>
      </c>
      <c r="H15" s="40"/>
      <c r="I15" s="41">
        <v>10</v>
      </c>
      <c r="J15" s="42">
        <v>20</v>
      </c>
      <c r="K15" s="40">
        <v>10</v>
      </c>
      <c r="L15" s="40"/>
      <c r="M15" s="43">
        <v>10</v>
      </c>
    </row>
    <row r="16" spans="1:13" ht="15.75" x14ac:dyDescent="0.25">
      <c r="A16" s="3">
        <v>7</v>
      </c>
      <c r="B16" s="57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1:13" ht="179.25" customHeight="1" x14ac:dyDescent="0.25">
      <c r="A17" s="3">
        <v>8</v>
      </c>
      <c r="B17" s="12" t="s">
        <v>53</v>
      </c>
      <c r="C17" s="28" t="s">
        <v>59</v>
      </c>
      <c r="D17" s="3" t="s">
        <v>47</v>
      </c>
      <c r="E17" s="12" t="s">
        <v>61</v>
      </c>
      <c r="F17" s="3" t="s">
        <v>63</v>
      </c>
      <c r="G17" s="74">
        <v>7850</v>
      </c>
      <c r="H17" s="74"/>
      <c r="I17" s="75">
        <v>7855</v>
      </c>
      <c r="J17" s="76"/>
      <c r="K17" s="74">
        <v>7860</v>
      </c>
      <c r="L17" s="74"/>
      <c r="M17" s="56">
        <v>7870</v>
      </c>
    </row>
    <row r="18" spans="1:13" ht="168.75" customHeight="1" x14ac:dyDescent="0.25">
      <c r="A18" s="3">
        <v>9</v>
      </c>
      <c r="B18" s="29" t="s">
        <v>54</v>
      </c>
      <c r="C18" s="25" t="s">
        <v>57</v>
      </c>
      <c r="D18" s="3" t="s">
        <v>47</v>
      </c>
      <c r="E18" s="12" t="s">
        <v>61</v>
      </c>
      <c r="F18" s="3" t="s">
        <v>63</v>
      </c>
      <c r="G18" s="94">
        <v>8</v>
      </c>
      <c r="H18" s="94"/>
      <c r="I18" s="95">
        <v>8</v>
      </c>
      <c r="J18" s="96"/>
      <c r="K18" s="94">
        <v>9</v>
      </c>
      <c r="L18" s="96"/>
      <c r="M18" s="55">
        <v>10</v>
      </c>
    </row>
    <row r="19" spans="1:13" ht="21.75" customHeight="1" x14ac:dyDescent="0.25">
      <c r="A19" s="3">
        <v>10</v>
      </c>
      <c r="B19" s="77" t="s">
        <v>60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1:13" ht="169.5" customHeight="1" x14ac:dyDescent="0.25">
      <c r="A20" s="3">
        <v>11</v>
      </c>
      <c r="B20" s="29" t="s">
        <v>98</v>
      </c>
      <c r="C20" s="25" t="s">
        <v>59</v>
      </c>
      <c r="D20" s="3" t="s">
        <v>47</v>
      </c>
      <c r="E20" s="12" t="s">
        <v>61</v>
      </c>
      <c r="F20" s="3" t="s">
        <v>63</v>
      </c>
      <c r="G20" s="94">
        <v>772</v>
      </c>
      <c r="H20" s="94"/>
      <c r="I20" s="95">
        <v>775</v>
      </c>
      <c r="J20" s="96"/>
      <c r="K20" s="94">
        <v>778</v>
      </c>
      <c r="L20" s="96"/>
      <c r="M20" s="55">
        <v>780</v>
      </c>
    </row>
    <row r="21" spans="1:13" ht="176.25" customHeight="1" x14ac:dyDescent="0.25">
      <c r="A21" s="3">
        <v>12</v>
      </c>
      <c r="B21" s="29" t="s">
        <v>55</v>
      </c>
      <c r="C21" s="25" t="s">
        <v>57</v>
      </c>
      <c r="D21" s="3" t="s">
        <v>47</v>
      </c>
      <c r="E21" s="12" t="s">
        <v>61</v>
      </c>
      <c r="F21" s="3" t="s">
        <v>63</v>
      </c>
      <c r="G21" s="94">
        <v>10</v>
      </c>
      <c r="H21" s="94"/>
      <c r="I21" s="95">
        <v>10</v>
      </c>
      <c r="J21" s="96"/>
      <c r="K21" s="94">
        <v>10</v>
      </c>
      <c r="L21" s="96"/>
      <c r="M21" s="55">
        <v>10</v>
      </c>
    </row>
    <row r="22" spans="1:13" ht="8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7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8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3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8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5">
      <c r="A27" s="88" t="s">
        <v>22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6.75" customHeight="1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hidden="1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hidden="1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</sheetData>
  <mergeCells count="32">
    <mergeCell ref="I20:J20"/>
    <mergeCell ref="K20:L20"/>
    <mergeCell ref="G21:H21"/>
    <mergeCell ref="I21:J21"/>
    <mergeCell ref="K21:L21"/>
    <mergeCell ref="G20:H20"/>
    <mergeCell ref="A27:M33"/>
    <mergeCell ref="F7:F8"/>
    <mergeCell ref="A7:A8"/>
    <mergeCell ref="B7:B8"/>
    <mergeCell ref="C7:C8"/>
    <mergeCell ref="D7:D8"/>
    <mergeCell ref="E7:E8"/>
    <mergeCell ref="G18:H18"/>
    <mergeCell ref="I18:J18"/>
    <mergeCell ref="K18:L18"/>
    <mergeCell ref="H9:I9"/>
    <mergeCell ref="J9:K9"/>
    <mergeCell ref="L9:M9"/>
    <mergeCell ref="B10:M10"/>
    <mergeCell ref="I1:M1"/>
    <mergeCell ref="I2:M2"/>
    <mergeCell ref="G7:M7"/>
    <mergeCell ref="H8:I8"/>
    <mergeCell ref="J8:K8"/>
    <mergeCell ref="L8:M8"/>
    <mergeCell ref="A3:M6"/>
    <mergeCell ref="B16:M16"/>
    <mergeCell ref="G17:H17"/>
    <mergeCell ref="I17:J17"/>
    <mergeCell ref="K17:L17"/>
    <mergeCell ref="B19:M19"/>
  </mergeCells>
  <pageMargins left="0.31496062992125984" right="0.31496062992125984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view="pageBreakPreview" topLeftCell="A8" zoomScale="80" zoomScaleNormal="100" zoomScaleSheetLayoutView="80" workbookViewId="0">
      <selection activeCell="J14" sqref="J14:L14"/>
    </sheetView>
  </sheetViews>
  <sheetFormatPr defaultRowHeight="15" x14ac:dyDescent="0.25"/>
  <cols>
    <col min="1" max="1" width="4.5703125" customWidth="1"/>
    <col min="2" max="2" width="18.7109375" customWidth="1"/>
    <col min="3" max="3" width="34.7109375" customWidth="1"/>
    <col min="4" max="4" width="22.28515625" customWidth="1"/>
    <col min="7" max="7" width="15.85546875" customWidth="1"/>
    <col min="9" max="11" width="13.28515625" customWidth="1"/>
    <col min="12" max="12" width="14.85546875" customWidth="1"/>
  </cols>
  <sheetData>
    <row r="2" spans="1:12" ht="109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111" t="s">
        <v>101</v>
      </c>
      <c r="K2" s="112"/>
      <c r="L2" s="112"/>
    </row>
    <row r="3" spans="1:12" x14ac:dyDescent="0.25">
      <c r="A3" s="113" t="s">
        <v>97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6.75" customHeigh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3.5" hidden="1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1.25" hidden="1" customHeight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29.25" customHeight="1" x14ac:dyDescent="0.25">
      <c r="A8" s="68" t="s">
        <v>0</v>
      </c>
      <c r="B8" s="118" t="s">
        <v>23</v>
      </c>
      <c r="C8" s="68" t="s">
        <v>24</v>
      </c>
      <c r="D8" s="115" t="s">
        <v>25</v>
      </c>
      <c r="E8" s="70" t="s">
        <v>26</v>
      </c>
      <c r="F8" s="81"/>
      <c r="G8" s="81"/>
      <c r="H8" s="71"/>
      <c r="I8" s="115" t="s">
        <v>82</v>
      </c>
      <c r="J8" s="115"/>
      <c r="K8" s="115"/>
      <c r="L8" s="116"/>
    </row>
    <row r="9" spans="1:12" ht="92.25" customHeight="1" x14ac:dyDescent="0.25">
      <c r="A9" s="69"/>
      <c r="B9" s="119"/>
      <c r="C9" s="69"/>
      <c r="D9" s="83"/>
      <c r="E9" s="3" t="s">
        <v>27</v>
      </c>
      <c r="F9" s="32" t="s">
        <v>28</v>
      </c>
      <c r="G9" s="3" t="s">
        <v>29</v>
      </c>
      <c r="H9" s="32" t="s">
        <v>30</v>
      </c>
      <c r="I9" s="3" t="s">
        <v>31</v>
      </c>
      <c r="J9" s="3" t="s">
        <v>18</v>
      </c>
      <c r="K9" s="3" t="s">
        <v>19</v>
      </c>
      <c r="L9" s="3" t="s">
        <v>32</v>
      </c>
    </row>
    <row r="10" spans="1:12" ht="15.75" x14ac:dyDescent="0.25">
      <c r="A10" s="3">
        <v>1</v>
      </c>
      <c r="B10" s="34">
        <v>2</v>
      </c>
      <c r="C10" s="3">
        <v>3</v>
      </c>
      <c r="D10" s="34">
        <v>4</v>
      </c>
      <c r="E10" s="34">
        <v>5</v>
      </c>
      <c r="F10" s="3">
        <v>6</v>
      </c>
      <c r="G10" s="34">
        <v>7</v>
      </c>
      <c r="H10" s="3">
        <v>8</v>
      </c>
      <c r="I10" s="34">
        <v>9</v>
      </c>
      <c r="J10" s="3">
        <v>10</v>
      </c>
      <c r="K10" s="34">
        <v>11</v>
      </c>
      <c r="L10" s="3">
        <v>12</v>
      </c>
    </row>
    <row r="11" spans="1:12" ht="15" customHeight="1" x14ac:dyDescent="0.25">
      <c r="A11" s="68">
        <v>1</v>
      </c>
      <c r="B11" s="66" t="s">
        <v>20</v>
      </c>
      <c r="C11" s="117" t="s">
        <v>106</v>
      </c>
      <c r="D11" s="72" t="s">
        <v>81</v>
      </c>
      <c r="E11" s="107" t="s">
        <v>76</v>
      </c>
      <c r="F11" s="107" t="s">
        <v>78</v>
      </c>
      <c r="G11" s="107" t="s">
        <v>85</v>
      </c>
      <c r="H11" s="107" t="s">
        <v>75</v>
      </c>
      <c r="I11" s="99">
        <f>SUM(I13:I14)</f>
        <v>1120000</v>
      </c>
      <c r="J11" s="99">
        <f t="shared" ref="J11:K11" si="0">SUM(J13:J14)</f>
        <v>1120000</v>
      </c>
      <c r="K11" s="99">
        <f t="shared" si="0"/>
        <v>1120000</v>
      </c>
      <c r="L11" s="99">
        <f t="shared" ref="L11:L18" si="1">I11+J11+K11</f>
        <v>3360000</v>
      </c>
    </row>
    <row r="12" spans="1:12" ht="87.75" customHeight="1" x14ac:dyDescent="0.25">
      <c r="A12" s="104"/>
      <c r="B12" s="110"/>
      <c r="C12" s="117"/>
      <c r="D12" s="73"/>
      <c r="E12" s="100"/>
      <c r="F12" s="100"/>
      <c r="G12" s="100"/>
      <c r="H12" s="100"/>
      <c r="I12" s="108"/>
      <c r="J12" s="108"/>
      <c r="K12" s="108"/>
      <c r="L12" s="108"/>
    </row>
    <row r="13" spans="1:12" ht="72" customHeight="1" x14ac:dyDescent="0.25">
      <c r="A13" s="104"/>
      <c r="B13" s="110"/>
      <c r="C13" s="117"/>
      <c r="D13" s="4" t="s">
        <v>74</v>
      </c>
      <c r="E13" s="47" t="s">
        <v>76</v>
      </c>
      <c r="F13" s="46" t="s">
        <v>77</v>
      </c>
      <c r="G13" s="47" t="s">
        <v>83</v>
      </c>
      <c r="H13" s="46" t="s">
        <v>75</v>
      </c>
      <c r="I13" s="21">
        <f>I17</f>
        <v>450000</v>
      </c>
      <c r="J13" s="21">
        <f t="shared" ref="J13:K13" si="2">J17</f>
        <v>450000</v>
      </c>
      <c r="K13" s="21">
        <f t="shared" si="2"/>
        <v>450000</v>
      </c>
      <c r="L13" s="21">
        <f t="shared" si="1"/>
        <v>1350000</v>
      </c>
    </row>
    <row r="14" spans="1:12" ht="63" x14ac:dyDescent="0.25">
      <c r="A14" s="69"/>
      <c r="B14" s="67"/>
      <c r="C14" s="117"/>
      <c r="D14" s="4" t="s">
        <v>73</v>
      </c>
      <c r="E14" s="46" t="s">
        <v>76</v>
      </c>
      <c r="F14" s="47" t="s">
        <v>77</v>
      </c>
      <c r="G14" s="46" t="s">
        <v>83</v>
      </c>
      <c r="H14" s="47" t="s">
        <v>75</v>
      </c>
      <c r="I14" s="20">
        <f>I18+I24</f>
        <v>670000</v>
      </c>
      <c r="J14" s="20">
        <f t="shared" ref="J14:L14" si="3">J18+J24</f>
        <v>670000</v>
      </c>
      <c r="K14" s="20">
        <f t="shared" si="3"/>
        <v>670000</v>
      </c>
      <c r="L14" s="20">
        <f t="shared" si="3"/>
        <v>2010000</v>
      </c>
    </row>
    <row r="15" spans="1:12" ht="15" customHeight="1" x14ac:dyDescent="0.25">
      <c r="A15" s="68">
        <v>2</v>
      </c>
      <c r="B15" s="105" t="s">
        <v>8</v>
      </c>
      <c r="C15" s="66" t="s">
        <v>68</v>
      </c>
      <c r="D15" s="72" t="s">
        <v>81</v>
      </c>
      <c r="E15" s="107" t="s">
        <v>76</v>
      </c>
      <c r="F15" s="107" t="s">
        <v>78</v>
      </c>
      <c r="G15" s="107" t="s">
        <v>84</v>
      </c>
      <c r="H15" s="107" t="s">
        <v>75</v>
      </c>
      <c r="I15" s="99">
        <f>SUM(I17:I18)</f>
        <v>950000</v>
      </c>
      <c r="J15" s="99">
        <f t="shared" ref="J15:K15" si="4">SUM(J17:J18)</f>
        <v>950000</v>
      </c>
      <c r="K15" s="99">
        <f t="shared" si="4"/>
        <v>950000</v>
      </c>
      <c r="L15" s="99">
        <f t="shared" si="1"/>
        <v>2850000</v>
      </c>
    </row>
    <row r="16" spans="1:12" ht="102" customHeight="1" x14ac:dyDescent="0.25">
      <c r="A16" s="104"/>
      <c r="B16" s="106"/>
      <c r="C16" s="110"/>
      <c r="D16" s="73"/>
      <c r="E16" s="100"/>
      <c r="F16" s="100"/>
      <c r="G16" s="100"/>
      <c r="H16" s="100"/>
      <c r="I16" s="100"/>
      <c r="J16" s="100"/>
      <c r="K16" s="100"/>
      <c r="L16" s="100"/>
    </row>
    <row r="17" spans="1:12" ht="81" customHeight="1" x14ac:dyDescent="0.25">
      <c r="A17" s="104"/>
      <c r="B17" s="106"/>
      <c r="C17" s="110"/>
      <c r="D17" s="12" t="s">
        <v>74</v>
      </c>
      <c r="E17" s="47" t="s">
        <v>76</v>
      </c>
      <c r="F17" s="46" t="s">
        <v>77</v>
      </c>
      <c r="G17" s="47" t="s">
        <v>86</v>
      </c>
      <c r="H17" s="46" t="s">
        <v>75</v>
      </c>
      <c r="I17" s="23">
        <f>I21</f>
        <v>450000</v>
      </c>
      <c r="J17" s="50">
        <f>J21</f>
        <v>450000</v>
      </c>
      <c r="K17" s="23">
        <f>K21</f>
        <v>450000</v>
      </c>
      <c r="L17" s="21">
        <f t="shared" si="1"/>
        <v>1350000</v>
      </c>
    </row>
    <row r="18" spans="1:12" ht="63" x14ac:dyDescent="0.25">
      <c r="A18" s="69"/>
      <c r="B18" s="109"/>
      <c r="C18" s="67"/>
      <c r="D18" s="12" t="s">
        <v>73</v>
      </c>
      <c r="E18" s="46" t="s">
        <v>76</v>
      </c>
      <c r="F18" s="48" t="s">
        <v>77</v>
      </c>
      <c r="G18" s="46" t="s">
        <v>86</v>
      </c>
      <c r="H18" s="47" t="s">
        <v>75</v>
      </c>
      <c r="I18" s="21">
        <f>I19</f>
        <v>500000</v>
      </c>
      <c r="J18" s="50">
        <f>J19</f>
        <v>500000</v>
      </c>
      <c r="K18" s="21">
        <f>K19</f>
        <v>500000</v>
      </c>
      <c r="L18" s="21">
        <f t="shared" si="1"/>
        <v>1500000</v>
      </c>
    </row>
    <row r="19" spans="1:12" ht="103.5" customHeight="1" x14ac:dyDescent="0.25">
      <c r="A19" s="3">
        <v>3</v>
      </c>
      <c r="B19" s="66" t="s">
        <v>9</v>
      </c>
      <c r="C19" s="72" t="s">
        <v>69</v>
      </c>
      <c r="D19" s="72" t="s">
        <v>73</v>
      </c>
      <c r="E19" s="101" t="s">
        <v>76</v>
      </c>
      <c r="F19" s="101" t="s">
        <v>77</v>
      </c>
      <c r="G19" s="102" t="s">
        <v>80</v>
      </c>
      <c r="H19" s="101">
        <v>540</v>
      </c>
      <c r="I19" s="97">
        <v>500000</v>
      </c>
      <c r="J19" s="97">
        <v>500000</v>
      </c>
      <c r="K19" s="97">
        <v>500000</v>
      </c>
      <c r="L19" s="97">
        <f>SUM(I19:K20)</f>
        <v>1500000</v>
      </c>
    </row>
    <row r="20" spans="1:12" ht="43.5" customHeight="1" x14ac:dyDescent="0.25">
      <c r="A20" s="3">
        <v>4</v>
      </c>
      <c r="B20" s="67"/>
      <c r="C20" s="73"/>
      <c r="D20" s="73"/>
      <c r="E20" s="69"/>
      <c r="F20" s="69"/>
      <c r="G20" s="103"/>
      <c r="H20" s="69"/>
      <c r="I20" s="69"/>
      <c r="J20" s="69"/>
      <c r="K20" s="69"/>
      <c r="L20" s="69"/>
    </row>
    <row r="21" spans="1:12" ht="83.25" customHeight="1" x14ac:dyDescent="0.25">
      <c r="A21" s="3">
        <v>5</v>
      </c>
      <c r="B21" s="30" t="s">
        <v>70</v>
      </c>
      <c r="C21" s="31" t="s">
        <v>71</v>
      </c>
      <c r="D21" s="12" t="s">
        <v>74</v>
      </c>
      <c r="E21" s="46" t="s">
        <v>76</v>
      </c>
      <c r="F21" s="47" t="s">
        <v>77</v>
      </c>
      <c r="G21" s="17" t="s">
        <v>79</v>
      </c>
      <c r="H21" s="49">
        <v>244</v>
      </c>
      <c r="I21" s="21">
        <v>450000</v>
      </c>
      <c r="J21" s="21">
        <v>450000</v>
      </c>
      <c r="K21" s="21">
        <v>450000</v>
      </c>
      <c r="L21" s="21">
        <f>I21+J21+K21</f>
        <v>1350000</v>
      </c>
    </row>
    <row r="22" spans="1:12" ht="69.75" customHeight="1" x14ac:dyDescent="0.25">
      <c r="A22" s="68">
        <v>6</v>
      </c>
      <c r="B22" s="105" t="s">
        <v>87</v>
      </c>
      <c r="C22" s="72" t="s">
        <v>88</v>
      </c>
      <c r="D22" s="72" t="s">
        <v>81</v>
      </c>
      <c r="E22" s="107" t="s">
        <v>76</v>
      </c>
      <c r="F22" s="107" t="s">
        <v>90</v>
      </c>
      <c r="G22" s="107" t="s">
        <v>84</v>
      </c>
      <c r="H22" s="107" t="s">
        <v>75</v>
      </c>
      <c r="I22" s="99">
        <f>I24</f>
        <v>170000</v>
      </c>
      <c r="J22" s="99">
        <f>J24</f>
        <v>170000</v>
      </c>
      <c r="K22" s="99">
        <f>K24</f>
        <v>170000</v>
      </c>
      <c r="L22" s="99">
        <f t="shared" ref="L22" si="5">I22+J22+K22</f>
        <v>510000</v>
      </c>
    </row>
    <row r="23" spans="1:12" ht="32.25" customHeight="1" x14ac:dyDescent="0.25">
      <c r="A23" s="104"/>
      <c r="B23" s="106"/>
      <c r="C23" s="98"/>
      <c r="D23" s="73"/>
      <c r="E23" s="100"/>
      <c r="F23" s="100"/>
      <c r="G23" s="100"/>
      <c r="H23" s="100"/>
      <c r="I23" s="100"/>
      <c r="J23" s="100"/>
      <c r="K23" s="100"/>
      <c r="L23" s="100"/>
    </row>
    <row r="24" spans="1:12" ht="75" customHeight="1" x14ac:dyDescent="0.25">
      <c r="A24" s="104"/>
      <c r="B24" s="106"/>
      <c r="C24" s="98"/>
      <c r="D24" s="12" t="s">
        <v>73</v>
      </c>
      <c r="E24" s="47" t="s">
        <v>76</v>
      </c>
      <c r="F24" s="46" t="s">
        <v>90</v>
      </c>
      <c r="G24" s="47" t="s">
        <v>93</v>
      </c>
      <c r="H24" s="46" t="s">
        <v>75</v>
      </c>
      <c r="I24" s="23">
        <f>I25</f>
        <v>170000</v>
      </c>
      <c r="J24" s="50">
        <f>J25</f>
        <v>170000</v>
      </c>
      <c r="K24" s="23">
        <f>K25</f>
        <v>170000</v>
      </c>
      <c r="L24" s="21">
        <f t="shared" ref="L24" si="6">I24+J24+K24</f>
        <v>510000</v>
      </c>
    </row>
    <row r="25" spans="1:12" ht="15" customHeight="1" x14ac:dyDescent="0.25">
      <c r="A25" s="68">
        <v>7</v>
      </c>
      <c r="B25" s="66" t="s">
        <v>89</v>
      </c>
      <c r="C25" s="72" t="s">
        <v>92</v>
      </c>
      <c r="D25" s="72" t="s">
        <v>73</v>
      </c>
      <c r="E25" s="101" t="s">
        <v>76</v>
      </c>
      <c r="F25" s="101" t="s">
        <v>90</v>
      </c>
      <c r="G25" s="102" t="s">
        <v>91</v>
      </c>
      <c r="H25" s="101">
        <v>540</v>
      </c>
      <c r="I25" s="97">
        <v>170000</v>
      </c>
      <c r="J25" s="97">
        <v>170000</v>
      </c>
      <c r="K25" s="97">
        <v>170000</v>
      </c>
      <c r="L25" s="97">
        <f>SUM(I25:K26)</f>
        <v>510000</v>
      </c>
    </row>
    <row r="26" spans="1:12" ht="134.25" customHeight="1" x14ac:dyDescent="0.25">
      <c r="A26" s="69"/>
      <c r="B26" s="67"/>
      <c r="C26" s="73"/>
      <c r="D26" s="73"/>
      <c r="E26" s="69"/>
      <c r="F26" s="69"/>
      <c r="G26" s="103"/>
      <c r="H26" s="69"/>
      <c r="I26" s="69"/>
      <c r="J26" s="69"/>
      <c r="K26" s="69"/>
      <c r="L26" s="69"/>
    </row>
  </sheetData>
  <mergeCells count="67">
    <mergeCell ref="A15:A18"/>
    <mergeCell ref="B15:B18"/>
    <mergeCell ref="C15:C18"/>
    <mergeCell ref="B19:B20"/>
    <mergeCell ref="C19:C20"/>
    <mergeCell ref="J2:L2"/>
    <mergeCell ref="A3:L7"/>
    <mergeCell ref="I8:L8"/>
    <mergeCell ref="A11:A14"/>
    <mergeCell ref="B11:B14"/>
    <mergeCell ref="C11:C14"/>
    <mergeCell ref="D8:D9"/>
    <mergeCell ref="E8:H8"/>
    <mergeCell ref="A8:A9"/>
    <mergeCell ref="B8:B9"/>
    <mergeCell ref="C8:C9"/>
    <mergeCell ref="D11:D12"/>
    <mergeCell ref="E11:E12"/>
    <mergeCell ref="F11:F12"/>
    <mergeCell ref="L11:L12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G11:G12"/>
    <mergeCell ref="H11:H12"/>
    <mergeCell ref="I11:I12"/>
    <mergeCell ref="J11:J12"/>
    <mergeCell ref="K11:K12"/>
    <mergeCell ref="D25:D26"/>
    <mergeCell ref="E25:E26"/>
    <mergeCell ref="F25:F26"/>
    <mergeCell ref="I19:I20"/>
    <mergeCell ref="J19:J20"/>
    <mergeCell ref="K19:K20"/>
    <mergeCell ref="L19:L20"/>
    <mergeCell ref="A22:A24"/>
    <mergeCell ref="B22:B24"/>
    <mergeCell ref="C22:C24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D19:D20"/>
    <mergeCell ref="E19:E20"/>
    <mergeCell ref="F19:F20"/>
    <mergeCell ref="G19:G20"/>
    <mergeCell ref="H19:H20"/>
    <mergeCell ref="L25:L26"/>
    <mergeCell ref="A25:A26"/>
    <mergeCell ref="G25:G26"/>
    <mergeCell ref="H25:H26"/>
    <mergeCell ref="I25:I26"/>
    <mergeCell ref="J25:J26"/>
    <mergeCell ref="K25:K26"/>
    <mergeCell ref="B25:B26"/>
    <mergeCell ref="C25:C26"/>
  </mergeCells>
  <pageMargins left="0.31496062992125984" right="0.31496062992125984" top="0.94488188976377963" bottom="0.35433070866141736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view="pageBreakPreview" topLeftCell="A21" zoomScaleNormal="100" zoomScaleSheetLayoutView="100" workbookViewId="0">
      <selection activeCell="E15" sqref="E15:F15"/>
    </sheetView>
  </sheetViews>
  <sheetFormatPr defaultRowHeight="15" x14ac:dyDescent="0.25"/>
  <cols>
    <col min="1" max="1" width="4.5703125" customWidth="1"/>
    <col min="2" max="2" width="30.140625" customWidth="1"/>
    <col min="3" max="3" width="14.5703125" customWidth="1"/>
    <col min="4" max="5" width="15.7109375" customWidth="1"/>
    <col min="6" max="6" width="20.42578125" customWidth="1"/>
  </cols>
  <sheetData>
    <row r="2" spans="1:6" ht="117.75" customHeight="1" x14ac:dyDescent="0.25">
      <c r="E2" s="61" t="s">
        <v>102</v>
      </c>
      <c r="F2" s="62"/>
    </row>
    <row r="3" spans="1:6" ht="15" customHeight="1" x14ac:dyDescent="0.25">
      <c r="A3" s="120" t="s">
        <v>96</v>
      </c>
      <c r="B3" s="85"/>
      <c r="C3" s="85"/>
      <c r="D3" s="85"/>
      <c r="E3" s="85"/>
      <c r="F3" s="85"/>
    </row>
    <row r="4" spans="1:6" ht="15" customHeight="1" x14ac:dyDescent="0.25">
      <c r="A4" s="85"/>
      <c r="B4" s="85"/>
      <c r="C4" s="85"/>
      <c r="D4" s="85"/>
      <c r="E4" s="85"/>
      <c r="F4" s="85"/>
    </row>
    <row r="5" spans="1:6" ht="15" customHeight="1" x14ac:dyDescent="0.25">
      <c r="A5" s="85"/>
      <c r="B5" s="85"/>
      <c r="C5" s="85"/>
      <c r="D5" s="85"/>
      <c r="E5" s="85"/>
      <c r="F5" s="85"/>
    </row>
    <row r="6" spans="1:6" ht="15" customHeight="1" x14ac:dyDescent="0.25">
      <c r="A6" s="85"/>
      <c r="B6" s="85"/>
      <c r="C6" s="85"/>
      <c r="D6" s="85"/>
      <c r="E6" s="85"/>
      <c r="F6" s="85"/>
    </row>
    <row r="7" spans="1:6" ht="7.5" hidden="1" customHeight="1" x14ac:dyDescent="0.25">
      <c r="A7" s="85"/>
      <c r="B7" s="85"/>
      <c r="C7" s="85"/>
      <c r="D7" s="85"/>
      <c r="E7" s="85"/>
      <c r="F7" s="85"/>
    </row>
    <row r="8" spans="1:6" ht="12.75" customHeight="1" x14ac:dyDescent="0.3">
      <c r="A8" s="8"/>
      <c r="B8" s="8"/>
      <c r="C8" s="8"/>
      <c r="D8" s="8"/>
      <c r="E8" s="8"/>
      <c r="F8" s="8"/>
    </row>
    <row r="9" spans="1:6" ht="15.75" x14ac:dyDescent="0.25">
      <c r="A9" s="68" t="s">
        <v>0</v>
      </c>
      <c r="B9" s="118" t="s">
        <v>34</v>
      </c>
      <c r="C9" s="70" t="s">
        <v>94</v>
      </c>
      <c r="D9" s="81"/>
      <c r="E9" s="81"/>
      <c r="F9" s="71"/>
    </row>
    <row r="10" spans="1:6" ht="15.75" x14ac:dyDescent="0.25">
      <c r="A10" s="104"/>
      <c r="B10" s="121"/>
      <c r="C10" s="68" t="s">
        <v>33</v>
      </c>
      <c r="D10" s="122" t="s">
        <v>35</v>
      </c>
      <c r="E10" s="122"/>
      <c r="F10" s="123"/>
    </row>
    <row r="11" spans="1:6" ht="47.25" x14ac:dyDescent="0.25">
      <c r="A11" s="69"/>
      <c r="B11" s="119"/>
      <c r="C11" s="69"/>
      <c r="D11" s="3" t="s">
        <v>36</v>
      </c>
      <c r="E11" s="3" t="s">
        <v>18</v>
      </c>
      <c r="F11" s="3" t="s">
        <v>19</v>
      </c>
    </row>
    <row r="12" spans="1:6" ht="15.75" x14ac:dyDescent="0.25">
      <c r="A12" s="10">
        <v>1</v>
      </c>
      <c r="B12" s="2">
        <v>2</v>
      </c>
      <c r="C12" s="3">
        <v>3</v>
      </c>
      <c r="D12" s="3">
        <v>4</v>
      </c>
      <c r="E12" s="3">
        <v>5</v>
      </c>
      <c r="F12" s="15">
        <v>6</v>
      </c>
    </row>
    <row r="13" spans="1:6" ht="30" customHeight="1" x14ac:dyDescent="0.25">
      <c r="A13" s="3">
        <v>1</v>
      </c>
      <c r="B13" s="16" t="s">
        <v>37</v>
      </c>
      <c r="C13" s="53">
        <f>SUM(D13:F13)</f>
        <v>3360000</v>
      </c>
      <c r="D13" s="53">
        <f t="shared" ref="D13:F13" si="0">SUM(D15:D18)</f>
        <v>1120000</v>
      </c>
      <c r="E13" s="53">
        <f t="shared" si="0"/>
        <v>1120000</v>
      </c>
      <c r="F13" s="54">
        <f t="shared" si="0"/>
        <v>1120000</v>
      </c>
    </row>
    <row r="14" spans="1:6" ht="30" customHeight="1" x14ac:dyDescent="0.25">
      <c r="A14" s="11">
        <v>2</v>
      </c>
      <c r="B14" s="14" t="s">
        <v>38</v>
      </c>
      <c r="C14" s="70"/>
      <c r="D14" s="81"/>
      <c r="E14" s="81"/>
      <c r="F14" s="71"/>
    </row>
    <row r="15" spans="1:6" ht="18" customHeight="1" x14ac:dyDescent="0.25">
      <c r="A15" s="3">
        <v>3</v>
      </c>
      <c r="B15" s="13" t="s">
        <v>39</v>
      </c>
      <c r="C15" s="18">
        <f>SUM(D15:F15)</f>
        <v>3360000</v>
      </c>
      <c r="D15" s="18">
        <f>D21+D27</f>
        <v>1120000</v>
      </c>
      <c r="E15" s="18">
        <f t="shared" ref="E15:F15" si="1">E21+E27</f>
        <v>1120000</v>
      </c>
      <c r="F15" s="18">
        <f t="shared" si="1"/>
        <v>1120000</v>
      </c>
    </row>
    <row r="16" spans="1:6" ht="18.75" customHeight="1" x14ac:dyDescent="0.25">
      <c r="A16" s="3">
        <v>4</v>
      </c>
      <c r="B16" s="24" t="s">
        <v>40</v>
      </c>
      <c r="C16" s="35">
        <v>0</v>
      </c>
      <c r="D16" s="21">
        <v>0</v>
      </c>
      <c r="E16" s="38">
        <v>0</v>
      </c>
      <c r="F16" s="19">
        <f t="shared" ref="F16:F18" si="2">SUM(C16:E16)</f>
        <v>0</v>
      </c>
    </row>
    <row r="17" spans="1:6" ht="18.75" customHeight="1" x14ac:dyDescent="0.25">
      <c r="A17" s="11">
        <v>5</v>
      </c>
      <c r="B17" s="13" t="s">
        <v>41</v>
      </c>
      <c r="C17" s="18">
        <v>0</v>
      </c>
      <c r="D17" s="22">
        <v>0</v>
      </c>
      <c r="E17" s="20">
        <v>0</v>
      </c>
      <c r="F17" s="19">
        <f t="shared" si="2"/>
        <v>0</v>
      </c>
    </row>
    <row r="18" spans="1:6" ht="15" customHeight="1" x14ac:dyDescent="0.25">
      <c r="A18" s="3">
        <v>6</v>
      </c>
      <c r="B18" s="14" t="s">
        <v>42</v>
      </c>
      <c r="C18" s="35">
        <v>0</v>
      </c>
      <c r="D18" s="21">
        <v>0</v>
      </c>
      <c r="E18" s="38">
        <v>0</v>
      </c>
      <c r="F18" s="21">
        <f t="shared" si="2"/>
        <v>0</v>
      </c>
    </row>
    <row r="19" spans="1:6" ht="21.75" customHeight="1" x14ac:dyDescent="0.25">
      <c r="A19" s="11">
        <v>7</v>
      </c>
      <c r="B19" s="13" t="s">
        <v>43</v>
      </c>
      <c r="C19" s="51">
        <f>SUM(C21:C24)</f>
        <v>2850000</v>
      </c>
      <c r="D19" s="51">
        <f t="shared" ref="D19:F19" si="3">SUM(D21:D24)</f>
        <v>950000</v>
      </c>
      <c r="E19" s="51">
        <f t="shared" si="3"/>
        <v>950000</v>
      </c>
      <c r="F19" s="51">
        <f t="shared" si="3"/>
        <v>950000</v>
      </c>
    </row>
    <row r="20" spans="1:6" ht="30" customHeight="1" x14ac:dyDescent="0.25">
      <c r="A20" s="3">
        <v>8</v>
      </c>
      <c r="B20" s="14" t="s">
        <v>38</v>
      </c>
      <c r="C20" s="70"/>
      <c r="D20" s="81"/>
      <c r="E20" s="81"/>
      <c r="F20" s="71"/>
    </row>
    <row r="21" spans="1:6" ht="18" customHeight="1" x14ac:dyDescent="0.25">
      <c r="A21" s="11">
        <v>9</v>
      </c>
      <c r="B21" s="13" t="s">
        <v>39</v>
      </c>
      <c r="C21" s="18">
        <f>SUM(D21:F21)</f>
        <v>2850000</v>
      </c>
      <c r="D21" s="18">
        <v>950000</v>
      </c>
      <c r="E21" s="18">
        <v>950000</v>
      </c>
      <c r="F21" s="19">
        <v>950000</v>
      </c>
    </row>
    <row r="22" spans="1:6" ht="18.75" customHeight="1" x14ac:dyDescent="0.25">
      <c r="A22" s="3">
        <v>10</v>
      </c>
      <c r="B22" s="14" t="s">
        <v>40</v>
      </c>
      <c r="C22" s="35">
        <v>0</v>
      </c>
      <c r="D22" s="21">
        <v>0</v>
      </c>
      <c r="E22" s="38">
        <v>0</v>
      </c>
      <c r="F22" s="19">
        <f t="shared" ref="F22:F24" si="4">SUM(C22:E22)</f>
        <v>0</v>
      </c>
    </row>
    <row r="23" spans="1:6" ht="18.75" customHeight="1" x14ac:dyDescent="0.25">
      <c r="A23" s="11">
        <v>11</v>
      </c>
      <c r="B23" s="13" t="s">
        <v>41</v>
      </c>
      <c r="C23" s="18">
        <v>0</v>
      </c>
      <c r="D23" s="22">
        <v>0</v>
      </c>
      <c r="E23" s="20">
        <v>0</v>
      </c>
      <c r="F23" s="19">
        <f t="shared" si="4"/>
        <v>0</v>
      </c>
    </row>
    <row r="24" spans="1:6" ht="19.5" customHeight="1" x14ac:dyDescent="0.25">
      <c r="A24" s="3">
        <v>12</v>
      </c>
      <c r="B24" s="14" t="s">
        <v>42</v>
      </c>
      <c r="C24" s="35">
        <v>0</v>
      </c>
      <c r="D24" s="21">
        <v>0</v>
      </c>
      <c r="E24" s="38">
        <v>0</v>
      </c>
      <c r="F24" s="21">
        <f t="shared" si="4"/>
        <v>0</v>
      </c>
    </row>
    <row r="25" spans="1:6" ht="20.25" customHeight="1" x14ac:dyDescent="0.25">
      <c r="A25" s="33">
        <v>13</v>
      </c>
      <c r="B25" s="52" t="s">
        <v>95</v>
      </c>
      <c r="C25" s="51">
        <f>SUM(C27:C30)</f>
        <v>510000</v>
      </c>
      <c r="D25" s="51">
        <f t="shared" ref="D25:F25" si="5">SUM(D27:D30)</f>
        <v>170000</v>
      </c>
      <c r="E25" s="51">
        <f t="shared" si="5"/>
        <v>170000</v>
      </c>
      <c r="F25" s="51">
        <f t="shared" si="5"/>
        <v>170000</v>
      </c>
    </row>
    <row r="26" spans="1:6" ht="30" customHeight="1" x14ac:dyDescent="0.25">
      <c r="A26" s="3">
        <v>14</v>
      </c>
      <c r="B26" s="14" t="s">
        <v>38</v>
      </c>
      <c r="C26" s="70"/>
      <c r="D26" s="81"/>
      <c r="E26" s="81"/>
      <c r="F26" s="71"/>
    </row>
    <row r="27" spans="1:6" ht="15.75" customHeight="1" x14ac:dyDescent="0.25">
      <c r="A27" s="33">
        <v>15</v>
      </c>
      <c r="B27" s="13" t="s">
        <v>39</v>
      </c>
      <c r="C27" s="18">
        <f>SUM(D27:F27)</f>
        <v>510000</v>
      </c>
      <c r="D27" s="18">
        <v>170000</v>
      </c>
      <c r="E27" s="18">
        <v>170000</v>
      </c>
      <c r="F27" s="19">
        <v>170000</v>
      </c>
    </row>
    <row r="28" spans="1:6" ht="21.75" customHeight="1" x14ac:dyDescent="0.25">
      <c r="A28" s="3">
        <v>16</v>
      </c>
      <c r="B28" s="14" t="s">
        <v>40</v>
      </c>
      <c r="C28" s="35">
        <v>0</v>
      </c>
      <c r="D28" s="21">
        <v>0</v>
      </c>
      <c r="E28" s="38">
        <v>0</v>
      </c>
      <c r="F28" s="19">
        <f t="shared" ref="F28:F30" si="6">SUM(C28:E28)</f>
        <v>0</v>
      </c>
    </row>
    <row r="29" spans="1:6" ht="19.5" customHeight="1" x14ac:dyDescent="0.25">
      <c r="A29" s="33">
        <v>17</v>
      </c>
      <c r="B29" s="13" t="s">
        <v>41</v>
      </c>
      <c r="C29" s="18">
        <v>0</v>
      </c>
      <c r="D29" s="22">
        <v>0</v>
      </c>
      <c r="E29" s="20">
        <v>0</v>
      </c>
      <c r="F29" s="19">
        <f t="shared" si="6"/>
        <v>0</v>
      </c>
    </row>
    <row r="30" spans="1:6" ht="20.25" customHeight="1" x14ac:dyDescent="0.25">
      <c r="A30" s="3">
        <v>18</v>
      </c>
      <c r="B30" s="14" t="s">
        <v>42</v>
      </c>
      <c r="C30" s="35">
        <v>0</v>
      </c>
      <c r="D30" s="21">
        <v>0</v>
      </c>
      <c r="E30" s="38">
        <v>0</v>
      </c>
      <c r="F30" s="19">
        <f t="shared" si="6"/>
        <v>0</v>
      </c>
    </row>
  </sheetData>
  <mergeCells count="10">
    <mergeCell ref="C26:F26"/>
    <mergeCell ref="E2:F2"/>
    <mergeCell ref="A3:F7"/>
    <mergeCell ref="C20:F20"/>
    <mergeCell ref="A9:A11"/>
    <mergeCell ref="B9:B11"/>
    <mergeCell ref="C9:F9"/>
    <mergeCell ref="C10:C11"/>
    <mergeCell ref="D10:F10"/>
    <mergeCell ref="C14:F1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2.1</vt:lpstr>
      <vt:lpstr>Приложение 2.2</vt:lpstr>
      <vt:lpstr>Приложение 2.3</vt:lpstr>
      <vt:lpstr>Приложение 2.4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Serg1</dc:creator>
  <cp:lastModifiedBy>Grishan</cp:lastModifiedBy>
  <cp:lastPrinted>2019-10-04T08:12:53Z</cp:lastPrinted>
  <dcterms:created xsi:type="dcterms:W3CDTF">2017-06-27T06:07:44Z</dcterms:created>
  <dcterms:modified xsi:type="dcterms:W3CDTF">2019-11-01T02:05:29Z</dcterms:modified>
</cp:coreProperties>
</file>