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7520" windowHeight="11340" tabRatio="903" activeTab="3"/>
  </bookViews>
  <sheets>
    <sheet name="Приложение 2.1" sheetId="1" r:id="rId1"/>
    <sheet name="Приложение 2.2" sheetId="2" r:id="rId2"/>
    <sheet name="Приложение 2.3" sheetId="3" r:id="rId3"/>
    <sheet name="Приложение 2.4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<sst xmlns="http://schemas.openxmlformats.org/spreadsheetml/2006/main" count="999" uniqueCount="482">
  <si>
    <t>N п/п</t>
  </si>
  <si>
    <t>Наименование мероприятия</t>
  </si>
  <si>
    <t>Ответственный исполнитель мероприятия</t>
  </si>
  <si>
    <t>Срок</t>
  </si>
  <si>
    <t>Ожидаемый результат (краткое описание)</t>
  </si>
  <si>
    <t>Последствия не реализации мероприятия</t>
  </si>
  <si>
    <t>начала реализации</t>
  </si>
  <si>
    <t>окончания реализации</t>
  </si>
  <si>
    <t>Подпрограмма 1</t>
  </si>
  <si>
    <t>Мероприятие 1.1</t>
  </si>
  <si>
    <t>Наименование целевого индикатора, показателя результативности</t>
  </si>
  <si>
    <t>Единицы измерения</t>
  </si>
  <si>
    <t>Вес показателя результативности</t>
  </si>
  <si>
    <t>Источник информации</t>
  </si>
  <si>
    <t>Периодичность определения значений целевых индикаторов, показателей результативности &lt;1&gt;</t>
  </si>
  <si>
    <t>Значения показателей</t>
  </si>
  <si>
    <t>отчетный год &lt;2&gt;</t>
  </si>
  <si>
    <t>очередной финансовый год &lt;3&gt;</t>
  </si>
  <si>
    <t>первый год планового периода</t>
  </si>
  <si>
    <t>второй год планового периода</t>
  </si>
  <si>
    <t>Муниципальная программа</t>
  </si>
  <si>
    <t>X</t>
  </si>
  <si>
    <t xml:space="preserve">&lt;1&gt; Указывается периодичность определения значений показателей в соответствии со сроками предоставления отчетности о реализации муниципальной программы - ежеквар-тально или по итогам года.
&lt;2&gt; Приводятся плановые значения целевых индикаторов и показателей результатив-ности за отчетный год в соответствии с муниципальной программой, реализуемой в отчет-ном году.
&lt;3&gt; В отношении муниципальных программ, планируемых к реализации в текущем финансовом году и плановом периоде, указывается значение показателей текущего финан-сового года.
</t>
  </si>
  <si>
    <t>Статус</t>
  </si>
  <si>
    <t>Наименование муниципальной программы, подпрограммы, мероприятий</t>
  </si>
  <si>
    <t>Ответственный исполнитель, соисполнители</t>
  </si>
  <si>
    <t xml:space="preserve">Код бюджетной классификации </t>
  </si>
  <si>
    <t>ГРБС</t>
  </si>
  <si>
    <t>РзПр</t>
  </si>
  <si>
    <t>ЦСР</t>
  </si>
  <si>
    <t>ВР</t>
  </si>
  <si>
    <t>всего</t>
  </si>
  <si>
    <t>Источники финансирования</t>
  </si>
  <si>
    <t>в том числе по годам</t>
  </si>
  <si>
    <t>очередной финансовый год</t>
  </si>
  <si>
    <t>Всего по Программе</t>
  </si>
  <si>
    <t>По источникам финансирования:</t>
  </si>
  <si>
    <t>1. Бюджет города</t>
  </si>
  <si>
    <t>2. Краевой бюджет</t>
  </si>
  <si>
    <t>3. Федеральный бюджет</t>
  </si>
  <si>
    <t>4. Внебюджетные источники</t>
  </si>
  <si>
    <t>Подпрограмма 1, всего</t>
  </si>
  <si>
    <t>Перечень мероприятий подпрограмм и отдельных мероприятий муниципальной программы</t>
  </si>
  <si>
    <r>
      <rPr>
        <b/>
        <sz val="14"/>
        <color indexed="8"/>
        <rFont val="Times New Roman"/>
        <family val="1"/>
      </rPr>
      <t>Сведения о целевых индикаторах и показателях результативности
муниципальной программы, подпрограмм муниципальной
программы, отдельных мероприятий и их значениях</t>
    </r>
    <r>
      <rPr>
        <sz val="14"/>
        <color indexed="8"/>
        <rFont val="Times New Roman"/>
        <family val="1"/>
      </rPr>
      <t xml:space="preserve">
</t>
    </r>
  </si>
  <si>
    <t>Х</t>
  </si>
  <si>
    <t>%</t>
  </si>
  <si>
    <t>шт.</t>
  </si>
  <si>
    <t>квартал</t>
  </si>
  <si>
    <t>Мероприятие 1.2</t>
  </si>
  <si>
    <t>000</t>
  </si>
  <si>
    <t>162</t>
  </si>
  <si>
    <t>0000</t>
  </si>
  <si>
    <t>Расходы, годы, руб.</t>
  </si>
  <si>
    <t>Подпрограмма 2</t>
  </si>
  <si>
    <t>Мероприятие 2.1</t>
  </si>
  <si>
    <t>Подпрограмма 3</t>
  </si>
  <si>
    <t>Мероприятие 3.1</t>
  </si>
  <si>
    <t>Подпрограмма 4</t>
  </si>
  <si>
    <t>Мероприятие 4.1</t>
  </si>
  <si>
    <r>
      <rPr>
        <b/>
        <sz val="12"/>
        <color indexed="8"/>
        <rFont val="Times New Roman"/>
        <family val="1"/>
      </rPr>
      <t>Распределение
планируемых расходов по подпрограммам и мероприятиям муниципальной 
программы</t>
    </r>
    <r>
      <rPr>
        <sz val="12"/>
        <color indexed="8"/>
        <rFont val="Times New Roman"/>
        <family val="1"/>
      </rPr>
      <t xml:space="preserve">
</t>
    </r>
  </si>
  <si>
    <t>Объем финансирования,руб.</t>
  </si>
  <si>
    <t>Подпрограмма 2, всего</t>
  </si>
  <si>
    <t>Подпрограмма 3, всего</t>
  </si>
  <si>
    <t>Подпрограмма 4, всего</t>
  </si>
  <si>
    <t>Распределение,
планируемых объемов финансирования муниципальной программы по источникам финансирования</t>
  </si>
  <si>
    <t xml:space="preserve">«Реформирование и модернизация жилищно-коммунального хозяйства города» </t>
  </si>
  <si>
    <t>Ремонт и засыпка питьевых колодцев</t>
  </si>
  <si>
    <t>Капитальный ремонт жилого фонда города Иланский за счет средств местного бюджета</t>
  </si>
  <si>
    <t>0501</t>
  </si>
  <si>
    <t>01 1 02 24110</t>
  </si>
  <si>
    <t>0503</t>
  </si>
  <si>
    <t>240</t>
  </si>
  <si>
    <t>Мероприятие 1.3</t>
  </si>
  <si>
    <t>Ремонт объектов коммунальной инфраструктуры</t>
  </si>
  <si>
    <t>0502</t>
  </si>
  <si>
    <t>01 1 02 24050</t>
  </si>
  <si>
    <t>Мероприятие 1.4</t>
  </si>
  <si>
    <t>Изготовление проектно-сметной документации и заключений на объекты муниципальной собственности</t>
  </si>
  <si>
    <t>01 1 03 24120</t>
  </si>
  <si>
    <t>Мероприятие 1.5</t>
  </si>
  <si>
    <t>0505</t>
  </si>
  <si>
    <t>01 1 02 24750</t>
  </si>
  <si>
    <t>Обеспечение участия в осуществлении расходов (возмещение)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водоотведения и очистки сточных вод</t>
  </si>
  <si>
    <t>Мероприятие 1.7</t>
  </si>
  <si>
    <t>Взносы на счет регионального оператора на капитальный ремонт муниципальных квартир, находящихся в многоквартирных домах</t>
  </si>
  <si>
    <t>01 1 02 24020</t>
  </si>
  <si>
    <t>Мероприятие 1.8</t>
  </si>
  <si>
    <t>Актуализация схемы сетей теплоснабжения</t>
  </si>
  <si>
    <t>01 1 03 24070</t>
  </si>
  <si>
    <t>01 1  00 00000</t>
  </si>
  <si>
    <t>всего, в том числе: ответственный исполнитель: МКУ по УМИ и ВМЗ,       всего</t>
  </si>
  <si>
    <t xml:space="preserve">«Адресная муниципальная программа по безопасности дорожного движения»  
</t>
  </si>
  <si>
    <t>всего, в том числе: ответственный исполнитель: МКУ по УМИ и ВМЗ, всего</t>
  </si>
  <si>
    <t>01 2  00 00000</t>
  </si>
  <si>
    <t>Мероприятие 2.2</t>
  </si>
  <si>
    <t>Мероприятие 2.3</t>
  </si>
  <si>
    <t>Содержание улично-дорожной сети</t>
  </si>
  <si>
    <t>0409</t>
  </si>
  <si>
    <t>01 2 04 24210</t>
  </si>
  <si>
    <t>Ремонт автомобильных дорог с гравийно-щебеночным покрытием</t>
  </si>
  <si>
    <t>Ремонт асфальтового покрытия улично-дорожной сети</t>
  </si>
  <si>
    <t>01 2 04 24240</t>
  </si>
  <si>
    <t>Мероприятие 2.4</t>
  </si>
  <si>
    <t>Субсидии возмещение убытков от пассажирских перевозок на социально-значимых маршрутах с низкой интенсивностью пассажиропотока</t>
  </si>
  <si>
    <t>0408</t>
  </si>
  <si>
    <t>01 2 06 25110</t>
  </si>
  <si>
    <t>Мероприятие 2.5</t>
  </si>
  <si>
    <t>01 2 05 24250</t>
  </si>
  <si>
    <t>Мероприятие 2.6</t>
  </si>
  <si>
    <t>Мероприятие 2.7</t>
  </si>
  <si>
    <t>Устройство новых тротуаров</t>
  </si>
  <si>
    <t>Содержание тротуаров и автобусных остановок</t>
  </si>
  <si>
    <t>Мероприятие 2.8</t>
  </si>
  <si>
    <t>Устройство автобусных остановок</t>
  </si>
  <si>
    <t>Мероприятие 2.9</t>
  </si>
  <si>
    <t>Мероприятие 2.10</t>
  </si>
  <si>
    <t>01 2 04 24360</t>
  </si>
  <si>
    <t>Капитальный ремонт и ремонт автомобильных дорог общего пользования местного значения городских округов с численностью населения 90 тысяч человек, городских и сельских поселений за счет средств дорожного фонда Красноярского края</t>
  </si>
  <si>
    <t>01 2 04 75090</t>
  </si>
  <si>
    <t xml:space="preserve">«За чистый город»
</t>
  </si>
  <si>
    <t>«Создание благоприятных условий жизнедеятельности города"</t>
  </si>
  <si>
    <t>Мероприятие 3.2</t>
  </si>
  <si>
    <t>Мероприятие 3.3</t>
  </si>
  <si>
    <t>01 3  00 00000</t>
  </si>
  <si>
    <t>Уборка мусора на территориии города Иланский</t>
  </si>
  <si>
    <t>исполнитель: МКУ по УМИ и ВМЗ, всего</t>
  </si>
  <si>
    <t>01 3 07 24400</t>
  </si>
  <si>
    <t>Содержание социально-значимых объектов: скверов, парков, мест для принятия солнечных ванн</t>
  </si>
  <si>
    <t>01 3 08 24530</t>
  </si>
  <si>
    <t>Мероприятие 3.4</t>
  </si>
  <si>
    <t>Транспортировка биологических отходов</t>
  </si>
  <si>
    <t>01 3 07 24440</t>
  </si>
  <si>
    <t>Мероприятие 3.5</t>
  </si>
  <si>
    <t>Текущее содержание канав, кюветов и водопропускных труб</t>
  </si>
  <si>
    <t>01 3 08 24450</t>
  </si>
  <si>
    <t>Мероприятие 3.6</t>
  </si>
  <si>
    <t>Ликвидация ветхих тополей</t>
  </si>
  <si>
    <t>01 3 08 24460</t>
  </si>
  <si>
    <t>Мероприятие 3.7</t>
  </si>
  <si>
    <t>Устройство водоотводных канав, кюветов и прокладка водопропускных труб</t>
  </si>
  <si>
    <t>01 3 08 24470</t>
  </si>
  <si>
    <t>Мероприятие 3.8</t>
  </si>
  <si>
    <t>Устройство и демонтаж Новогоднего городка</t>
  </si>
  <si>
    <t>01 3 08 24500</t>
  </si>
  <si>
    <t>Мероприятие 3.9</t>
  </si>
  <si>
    <t>Оплата электроэнергии по уличному освещению</t>
  </si>
  <si>
    <t>01 3 08 24560</t>
  </si>
  <si>
    <t>Мероприятие 3.10</t>
  </si>
  <si>
    <t>Устройство наглядной агитации (баннеров, аншлагов, рекламных щитов и конструкций) социального характера</t>
  </si>
  <si>
    <t>01 3 08 24480</t>
  </si>
  <si>
    <t xml:space="preserve">«Выявление и ликвидация аварийного жилищного фонда» </t>
  </si>
  <si>
    <t>01 4  00 00000</t>
  </si>
  <si>
    <t>Подпрограмма 5</t>
  </si>
  <si>
    <t xml:space="preserve">«Предупреждение чрезвычайных ситуаций, связанных с эксплуатацией гидротехнических сооружений и обеспечением безопасности на территории муниципального образования г. Иланский» </t>
  </si>
  <si>
    <t>всего, в том числе: ответственный исполнитель: МКУ по УМИ и .ВМЗ, всего</t>
  </si>
  <si>
    <t>01 5  00 00000</t>
  </si>
  <si>
    <t>Мероприятие 5.1</t>
  </si>
  <si>
    <t>Субсидии на оформление паспортов ГТС, деклараций безопасности ГТС, страхование, техническое обслуживание ГТС</t>
  </si>
  <si>
    <t>0406</t>
  </si>
  <si>
    <t>01 5 11 24700</t>
  </si>
  <si>
    <t>Мероприятие 5.2</t>
  </si>
  <si>
    <t>0309</t>
  </si>
  <si>
    <t>01 5 11 24710</t>
  </si>
  <si>
    <t>Мероприятие 5.3</t>
  </si>
  <si>
    <t>01 5 11 24720</t>
  </si>
  <si>
    <t>Изготовление наглядной агитации по безопасности жизнедеятельности на территории города Иланский</t>
  </si>
  <si>
    <t>Мероприятие 5.4</t>
  </si>
  <si>
    <t>Изготовление наглядной агитации по профилактике терроризма и экстремизма с использованием наглядной анитации</t>
  </si>
  <si>
    <t>0314</t>
  </si>
  <si>
    <t>01 5 11 24730</t>
  </si>
  <si>
    <t>Мероприятие 5.5</t>
  </si>
  <si>
    <t>Тушение пожаров и устранение последствий катаклизмов природного и техногенного характера</t>
  </si>
  <si>
    <t>01 5 11 24760</t>
  </si>
  <si>
    <t>Мероприятие 5.6</t>
  </si>
  <si>
    <t>01 5 11 24100</t>
  </si>
  <si>
    <t>Подпрограмма 6</t>
  </si>
  <si>
    <t>01 6  00 00000</t>
  </si>
  <si>
    <t xml:space="preserve">«Обеспечение сохранности и повышение эффективности использования объектов муниципальной собственности города» </t>
  </si>
  <si>
    <t>Мероприятие 6.1</t>
  </si>
  <si>
    <t>Содержание, ремонт объектов муниципальной собственности города (газгольдер)</t>
  </si>
  <si>
    <t>01 6 13 24510</t>
  </si>
  <si>
    <t>Мероприятие 6.2</t>
  </si>
  <si>
    <t>Содержание мест захоронения</t>
  </si>
  <si>
    <t>01 6 13 24140</t>
  </si>
  <si>
    <t>Мероприятие 6.3</t>
  </si>
  <si>
    <t>Содержание системмы уличного освещения</t>
  </si>
  <si>
    <t>01 6 13 24520</t>
  </si>
  <si>
    <t>Мероприятие 6.4</t>
  </si>
  <si>
    <t>Мероприятие 6.5</t>
  </si>
  <si>
    <t>Изготовление проектно-сметной и технической документации а также заключений на объекты муниципальной собственности</t>
  </si>
  <si>
    <t>0113</t>
  </si>
  <si>
    <t>01 6 12 24120</t>
  </si>
  <si>
    <t>Мероприятие 6.6</t>
  </si>
  <si>
    <t>Оценка рыночной стоимости объектов муниципальной собственности</t>
  </si>
  <si>
    <t>01 6 12 24160</t>
  </si>
  <si>
    <t>Мероприятие 6.7</t>
  </si>
  <si>
    <t>Оформление земельных участков, расположенных под объектами муниципальной собственности под МКД, постановка на государственный кадастровый учет</t>
  </si>
  <si>
    <t>01 6 12 24170</t>
  </si>
  <si>
    <t>Мероприятие 6.8</t>
  </si>
  <si>
    <t>Снятие с кадастрового учета снесенных многоквартирных домов</t>
  </si>
  <si>
    <t>01 6 12 24180</t>
  </si>
  <si>
    <t>Мероприятие 6.9</t>
  </si>
  <si>
    <t>Выявление и оформление бесхозяйных объектов, расположенных на территории города</t>
  </si>
  <si>
    <t>01 6 12 24190</t>
  </si>
  <si>
    <t>Мероприятие 6.10</t>
  </si>
  <si>
    <t>Оплата жилищно-коммунальных услуг за муниципальные квартиры</t>
  </si>
  <si>
    <t>01 6 13 24350</t>
  </si>
  <si>
    <t>Подпрограмма 7</t>
  </si>
  <si>
    <t xml:space="preserve">«Обеспечение реализации муниципальной программы "Создание благоприятных условий жизнедеятельности города"» </t>
  </si>
  <si>
    <t>01 7  00 00000</t>
  </si>
  <si>
    <t>Мероприятие 7.1.</t>
  </si>
  <si>
    <t>Расходы на выплату персоналу казенного учреждения</t>
  </si>
  <si>
    <t>01 7 14 00610</t>
  </si>
  <si>
    <t>110</t>
  </si>
  <si>
    <t>Мероприятие 7.2.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</si>
  <si>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</si>
  <si>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</si>
  <si>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</si>
  <si>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Подпрограмма 5, всего</t>
  </si>
  <si>
    <t>Подпрограмма 6, всего</t>
  </si>
  <si>
    <t>Подпрограмма 7, всего</t>
  </si>
  <si>
    <t>01 0  00 00000</t>
  </si>
  <si>
    <t>01 1 02 24040</t>
  </si>
  <si>
    <t>01 2 04 24320</t>
  </si>
  <si>
    <t>244</t>
  </si>
  <si>
    <t xml:space="preserve">Подпрограмма 1 «Реформирование и модернизация жилищно-коммунального хозяйства города» </t>
  </si>
  <si>
    <t>Мероприятие 1.1 Ремонт и засыпка питьевых колодцев</t>
  </si>
  <si>
    <t>МКУ "По управлению муниципальным имуществом и выполнению муниципального заказа"</t>
  </si>
  <si>
    <t>Мероприятие 1.2   Капитальный ремонт жилого фонда города Иланский за счет средств местного бюджета</t>
  </si>
  <si>
    <t>Мероприятие 1.3  Ремонт объектов коммунальной инфраструктуры</t>
  </si>
  <si>
    <t>Мероприятие 1.4  Изготовление проектно-сметной документации и заключений на объекты муниципальной собственности</t>
  </si>
  <si>
    <t>Мероприятие 7.3.</t>
  </si>
  <si>
    <t>Мероприятие 1.8  Актуализация схемы сетей теплоснабжения</t>
  </si>
  <si>
    <t xml:space="preserve">Подпрограмма 2 «Адресная муниципальная программа по безопасности дорожного движения» </t>
  </si>
  <si>
    <t>Мероприятие 2.1  Содержание улично-дорожной сети</t>
  </si>
  <si>
    <t>Подпрограмма 3 "За чистый город"</t>
  </si>
  <si>
    <t>Мероприятие 3.1.  Уборка мусора на территориии города Иланский</t>
  </si>
  <si>
    <t>Подпрограмма 4 «Выявление и ликвидация аварийного жилищного фонда»</t>
  </si>
  <si>
    <t xml:space="preserve">Подпрограмма 5 «Предупреждение чрезвычайных ситуаций, связанных с эксплуатацией гидротехнических сооружений и обеспечением безопасности на территории муниципального образования г. Иланский» </t>
  </si>
  <si>
    <t>Мероприятие 5.1  Субсидии на оформление паспортов ГТС, деклараций безопасности ГТС, страхование, техническое обслуживание ГТС</t>
  </si>
  <si>
    <t>Мероприятие 5.2  Проведение защиты объектов от подаров на территории города путем создания противопожарных барьеров</t>
  </si>
  <si>
    <t>Мероприятие 5.3  Изготовление наглядной агитации по безопасности жизнедеятельности на территории города Иланский</t>
  </si>
  <si>
    <t xml:space="preserve">Мероприятие 5.4  Изготовление наглядной агитации по профилактике терроризма и экстремизма с использованием наглядной анитации </t>
  </si>
  <si>
    <t>Мероприятие 5.5  Тушение пожаров и устранение последствий катаклизмов природного и техногенного характера</t>
  </si>
  <si>
    <t xml:space="preserve">Подпрограмма 6 «Обеспечение сохранности и повышение эффективности использования объектов муниципальной собственности города» </t>
  </si>
  <si>
    <t>Мероприятие 6.1 Содержание, ремонт объектов муниципальной собственности города (газгольдер)</t>
  </si>
  <si>
    <t>Мероприятие 6.5 Изготовление проектно-сметной и технической документации а также заключений на объекты муниципальной собственности</t>
  </si>
  <si>
    <t>Мероприятие 6.6 Оценка рыночной стоимости объектов муниципальной собственности</t>
  </si>
  <si>
    <t>Мероприятие 6.7 Оформление земельных участков, расположенных под объектами муниципальной собственности под МКД, постановка на государственный кадастровый учет</t>
  </si>
  <si>
    <t>Мероприятие 6.8 Снятие с кадастрового учета снесенных многоквартирных домов</t>
  </si>
  <si>
    <t>Мероприятие 6.9 Выявление и оформление бесхозяйных объектов, расположенных на территории города</t>
  </si>
  <si>
    <t>Мероприятие 6.10 Оплата жилищно-коммунальных услуг за муниципальные квартиры</t>
  </si>
  <si>
    <t xml:space="preserve">Подпрограмма 7 «Обеспечение реализации муниципальной программы "Создание благоприятных условий жизнедеятельности города"» </t>
  </si>
  <si>
    <t>Мероприятие 7.1 Расходы на выплату персоналу казенного учреждения</t>
  </si>
  <si>
    <t>Мероприятие 7.2 Иные закупки товаров, работ и услуг для обеспечения государственных (муниципальных) нужд</t>
  </si>
  <si>
    <t>Мероприятие 7.3. Уплата налогов, сборов и иных платежей</t>
  </si>
  <si>
    <t>01 2 05 24780</t>
  </si>
  <si>
    <t>Устройство ограждений пешеходных переходов</t>
  </si>
  <si>
    <t>Отчетность МКУ «По управлению муниципальным имуществом и выполнению муниципального заказа»</t>
  </si>
  <si>
    <t>098</t>
  </si>
  <si>
    <t xml:space="preserve">Показатель результативности 2.                                                                      Количество отремонтированных жилых объектов, находящихся в муниципальной собственности </t>
  </si>
  <si>
    <t xml:space="preserve">Показатель результативности 3.                                                                      Количество отремонтированных объектов коммунальной инфраструктуры, находящихся в муниципальной собственности </t>
  </si>
  <si>
    <t>Показатель результативности 4.                                                                      Количество подготовленных заключений на объекты муниципальной собственности</t>
  </si>
  <si>
    <t>Показатель результативности 5.                                                                      Степень исполнения обязательств по обеспечению участия в осуществлении расходов (возмещение)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водоотведения и очистки сточных вод</t>
  </si>
  <si>
    <t>Показатель результативности 6.                                                                      Степень исполнения обязательств по оплате взносов на счет регионального оператора на капитальный ремонт муниципальных квартир, нгаходящихся в многоквартирных домах</t>
  </si>
  <si>
    <t>куб.м.</t>
  </si>
  <si>
    <t>Показатель результативности 2.                                                  Объем щебня, используемого для ремонта автомобильных дорог с гравийным покрытием</t>
  </si>
  <si>
    <t>кв.м.</t>
  </si>
  <si>
    <t>км</t>
  </si>
  <si>
    <t>м</t>
  </si>
  <si>
    <t>Показатель результативности 5.                                   Протяженность обустроенных ограждений пешеходных переходов</t>
  </si>
  <si>
    <t>Показатель результативности 4.                                                  Количество субсидируемых километров пассажирских перевозок на социально-значимых маршрутах с низкой интенсивностью пассажиропотока</t>
  </si>
  <si>
    <t>Показатель результативности 1.                                                  Степень исполнения обязательств по поддержанию территории города в нормативном состоянии, уборка мусора</t>
  </si>
  <si>
    <t xml:space="preserve">Показатель результативности 1.                                                  Количество полученных справок органов технической инвентаризации </t>
  </si>
  <si>
    <t>Показатель результативности 1.                                                  Количество оформленных паспортов ГТС, деклараций безопасности ГТС, страховых полисов</t>
  </si>
  <si>
    <t>Показатель результативности 2.                                                  Протяженность устроенных противопожарных барьеров</t>
  </si>
  <si>
    <t>Отчетность специалиста по ГО и ЧС Администрации города</t>
  </si>
  <si>
    <t>Показатель результативности 4.                                                  Количество приобретенных средств тушения пожаров</t>
  </si>
  <si>
    <t>на 8 тыс.</t>
  </si>
  <si>
    <t>Показатель результативности 1.                                                  Степень исполнения обязательств по содержанию и ремонту объектов муниципальной собственности (газгольдер)</t>
  </si>
  <si>
    <t>Показатель результативности 2.                                                  Степень исполнения обязательств по содержанию мест захоронения</t>
  </si>
  <si>
    <t>Показатель результативности 3.                                                  Степень исполнения обязательств по содержанию уличного освещения</t>
  </si>
  <si>
    <t>Показатель результативности 4.                                                  Количество отчетов об оценки рыночной стоимости объектов муниципальной собственности</t>
  </si>
  <si>
    <t>Показатель результативности 5.                                                  Количество снятых с кадастрового учета снесенных многоквартирных домов</t>
  </si>
  <si>
    <t>ед</t>
  </si>
  <si>
    <t>Увелечение износа муниципального жилищного фонда, увеличение доли аварийного жилья</t>
  </si>
  <si>
    <t>Возникновение аварий на сетях и как следствие неисполнение полномочий в части бесперебойного теплоснабжения, водоснабдения и водоотведения населения города</t>
  </si>
  <si>
    <t>Содержание дорог в нормативном состоянии, организация безопасного дорожного движения</t>
  </si>
  <si>
    <t xml:space="preserve">Возникновение социального напряжения </t>
  </si>
  <si>
    <t>Увеличение доли отремонтированных гравийных дорог</t>
  </si>
  <si>
    <t>Ухудшение состояния дорог с гравийным покрытием</t>
  </si>
  <si>
    <t>Увеличение доли отремонтированных асфальтированных  дорог, сокращение ДТП</t>
  </si>
  <si>
    <t xml:space="preserve">Ухудшение состояния дорог с асфальтовым покрытием, увеличение числа ДТП </t>
  </si>
  <si>
    <t>Обеспечение населения пассажирскими перевозками на маршрутах с низкой интенсивностьб</t>
  </si>
  <si>
    <t>Риск увеличения количества ДТП</t>
  </si>
  <si>
    <t>Содержание территории города в нормативном состоянии, санитарно-гигиеническая очистка</t>
  </si>
  <si>
    <t>Возникновение социального напряжения, отсутствие комфортной среды обитания</t>
  </si>
  <si>
    <t>Исключение рисков подтопления объектов частной собственности в весенний период</t>
  </si>
  <si>
    <t>Подтопление частных домовладений</t>
  </si>
  <si>
    <t>Исключение угрозы обрушения аварийных деревьев</t>
  </si>
  <si>
    <t>Риск возникновения ЧС в результате обрушения ветхих деревьев</t>
  </si>
  <si>
    <t>Организация зимнего досуга населения города</t>
  </si>
  <si>
    <t>Содержание территории города в нормативном состоянии</t>
  </si>
  <si>
    <t>Исполенение обязательств по осуществлению взносов на счет регионального оператора</t>
  </si>
  <si>
    <t>Невозможность получения из краевого бюджета средств на капитальный ремонт и модернизацию сетей</t>
  </si>
  <si>
    <t>Выполнения условий участия в региональных программах, а именно составление проектов капитального ремонта и проведение экспертизы соответствия сметной стоимости</t>
  </si>
  <si>
    <t>Сохранение объектов коммунальной инфраструктуры в нормативном состоянии, безаварийное использование объектов</t>
  </si>
  <si>
    <t>Сохранение муниципально жилищного фонда в нормативном состоянии</t>
  </si>
  <si>
    <t>Сохранение фактора опасности при использовании колодцев ненадлежащего состояния</t>
  </si>
  <si>
    <t>Исполнение обязательств по ежегодной актуализации схемы теплоснабжения</t>
  </si>
  <si>
    <t xml:space="preserve">Пропоганда социальных идей за чистоту, порядок, благоустроенность </t>
  </si>
  <si>
    <t>Обеспечение возможности участия в региональной программе по переселению граждан из аварийного фонда, выполнение условия инвентаризации аварийного фонда</t>
  </si>
  <si>
    <t>Исключение возможности участия в региональной программе по переселению граждан из аварийного фонда</t>
  </si>
  <si>
    <t>Защита населенного пункта от пожаров, сохранения жизни и имущества населения</t>
  </si>
  <si>
    <t>Возникновение социального напряжения среди население, сохранение криминогенной обстановки</t>
  </si>
  <si>
    <t>Исполенение обязательств по содержанию муниципального имущества</t>
  </si>
  <si>
    <t>Судебные разбирательства по оплате за ЖКУ вмуниципальных в жилых помещени</t>
  </si>
  <si>
    <t>Сокращение доли неоформленного имущества</t>
  </si>
  <si>
    <t xml:space="preserve">Наличие объектов, содержанием которых никто не занимается </t>
  </si>
  <si>
    <t>Выполенение условий Фонда содействия реформированию ЖКХ, средства которога были затрачены на переселение семей из аварийного фонда</t>
  </si>
  <si>
    <t>Штрафы за неисполнение условий Фонда</t>
  </si>
  <si>
    <t>Возможность участвовать в региональных программах и получить средства на капитальный ремонт объектов муниципальной собственности</t>
  </si>
  <si>
    <t>Невозможность участвовать в региональных программах и получить средства на капитальный ремонт объектов муниципальной собственности</t>
  </si>
  <si>
    <t>Обесчпечение одержания материально-технической базы МКУ по УМИ и ВМЗ</t>
  </si>
  <si>
    <t>обесчпечение одержания кадрового состава МКУ по УМИ и ВМЗ</t>
  </si>
  <si>
    <t>Угроза возникновения пожаров и уничтожения имущества граждан</t>
  </si>
  <si>
    <t>Возникновение социального напряжения среди население</t>
  </si>
  <si>
    <t>Обеспечение населения услугой газоснабжения</t>
  </si>
  <si>
    <t xml:space="preserve">Исполнение полномочий МО </t>
  </si>
  <si>
    <t>Исполнение полномочий МО в части организации похоронного дела</t>
  </si>
  <si>
    <t>Штрафы надзорных органов</t>
  </si>
  <si>
    <t>Ознакомления населения с правилами поведения в опасных ситуациях, с целью предотвращения террактов и их последствий</t>
  </si>
  <si>
    <t>Возможность оказания помощи при ликвидации последствий ЧС природного и техногенного характера</t>
  </si>
  <si>
    <t>Наличие средств для борьбы с пожарами и предотвращения их распространения</t>
  </si>
  <si>
    <t>Отсутствие средств тушения пожаров</t>
  </si>
  <si>
    <t>Неоказание населению помощи и как следствие возникновения социального напряжения среди населения</t>
  </si>
  <si>
    <t>Отсутствия знаний у граждан города как вести себя при возникновения ЧС</t>
  </si>
  <si>
    <t>Отсутствия знаний у граждан города как вести себя при возникновения угрозы терроризма и экстремизма</t>
  </si>
  <si>
    <t>Создание благоприятных условий жизнидеятельности на террритории города Иланский</t>
  </si>
  <si>
    <t>Штрафы налогового органа</t>
  </si>
  <si>
    <t>Исполнение обязательств по соблюдению налогового законодательства</t>
  </si>
  <si>
    <t>сокращение численности и как следствие неисполнени программы</t>
  </si>
  <si>
    <t>ненадлежащее исполнени программы</t>
  </si>
  <si>
    <t>Показатель результативности 3.                                                  Количество отремонтированного асфальтового покрытия улично-дорожной сети</t>
  </si>
  <si>
    <t>тыс. км</t>
  </si>
  <si>
    <t>на 27 тыс.</t>
  </si>
  <si>
    <t>Показатель результативности 3.                                                  Количество наглядной агитации (стендов) по безопасности жизнидеятельности и профилактике терроризма на территории города</t>
  </si>
  <si>
    <t>Отсутствие возможности проведения капитального ремонта многоквартирных домов на территории города</t>
  </si>
  <si>
    <t>Повышения безопасного дорожного движения вблизи детских учреждений</t>
  </si>
  <si>
    <t>Мероприятие 4.1  Техническая инвентаризация и получение справок органов технической инвентаризации</t>
  </si>
  <si>
    <t>Снижение уровня информированности населения</t>
  </si>
  <si>
    <t>Повышение информированности населения о безопаности жизнидеятельности</t>
  </si>
  <si>
    <t>Эффективное использование объектов муниципальной собственности и получение доходов</t>
  </si>
  <si>
    <t>Отсутствие возможности передачи муниципального имущества и как следствие недополучение дохода</t>
  </si>
  <si>
    <t>Сокращение доли аварийных колодцев питьевой воды на территории города</t>
  </si>
  <si>
    <t>Показатель результативности 6.                                                  Количество выявленных и оформленных бесхозяйных объектов</t>
  </si>
  <si>
    <t>Показатель результативности 7.                                   Количество приобретенной техники</t>
  </si>
  <si>
    <t>Показатель результативности 1.                                                  Степень исполнения обязательств по содержанию специалистов МКУ, осуществляющих исполнение программы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</si>
  <si>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 "Адресная муниципальная программа по безопасности дорожного движения"</t>
  </si>
  <si>
    <t>01 2 04 75080</t>
  </si>
  <si>
    <t>01 3 08 24290</t>
  </si>
  <si>
    <t>01 3 08 24570</t>
  </si>
  <si>
    <t>01 3 08 24280</t>
  </si>
  <si>
    <t>Мероприятие 4.2</t>
  </si>
  <si>
    <t>410</t>
  </si>
  <si>
    <t>Мероприятие 3.11</t>
  </si>
  <si>
    <t>Мероприятие 3.12</t>
  </si>
  <si>
    <t>Мероприятие 3.13</t>
  </si>
  <si>
    <t>Мероприятие 2.2. Содержание автомобильных дорог общего пользования местного значения за счет средств дорожного фонда Красноярского края</t>
  </si>
  <si>
    <t>Мероприятие 2.3. Ремонт автомобильных дорог с гравийно-щебеночным покрытием</t>
  </si>
  <si>
    <t>Мероприятие 2.4 Ремонт асфальтового покрытия улично-дорожной сети</t>
  </si>
  <si>
    <t>Мероприятие 2.5  Субсидии возмещение убытков от пассажирских перевозок на социально-значимых маршрутах с низкой интенсивностью пассажиропотока</t>
  </si>
  <si>
    <t>Мероприятие 2.6. Устройство ограждений пешеходных переходов</t>
  </si>
  <si>
    <t>Мероприятие 5.6  Материальное обеспечение мероприятий по тушению пожаров и устранению последствий катаклизмов природного и техногенного характера</t>
  </si>
  <si>
    <t xml:space="preserve">Показатель результативности 7.                                                Степень исполнения обязательств по софинансированию   обустройства пешеходных переходов и нанесение дорожной разметки на автомобильных дорогах общего пользования местного значения за счет средств местного бюджета                                              </t>
  </si>
  <si>
    <t xml:space="preserve">Показатель результативности 8.                                                Степень исполнения обязательств по софинансированию   капитального ремонта и ремонта автомобильных дорог общего пользования местного значения городских округов с численностью населения 90 тысяч человек, городских и сельских поселений за счет средств местного бюджета                                  </t>
  </si>
  <si>
    <t>Мероприятие 4.3</t>
  </si>
  <si>
    <t>Мероприятие 4.4</t>
  </si>
  <si>
    <t>Обеспечение мероприятий по переселению граждан из аварийного жилищного фонда за счет средств местного бюджета</t>
  </si>
  <si>
    <t>Показатель результативности 1.                                                  Степень исполнения обязательств по обеспечению безопасности дорожного движения</t>
  </si>
  <si>
    <t>Проведение защиты объектов от пожаров на территории города путем создания противопожарных барьеров</t>
  </si>
  <si>
    <t>Приобретение средств тушения пожаров в рамках подпрограммы</t>
  </si>
  <si>
    <t>Софинансирование мероприятий по капитальному ремонту автомобильных дорог общего пользования местного значения городских округов с численностью населения 90 тысяч человек, городских и сельских поселений за счет средств местного бюджета</t>
  </si>
  <si>
    <t>811</t>
  </si>
  <si>
    <t>01 4 09 24130</t>
  </si>
  <si>
    <t xml:space="preserve">Устройство новых освещенных участков улично-дорожной сети </t>
  </si>
  <si>
    <t>01 1 01 24010</t>
  </si>
  <si>
    <t>0605</t>
  </si>
  <si>
    <t>Устройство, содержание и ремонт технических средств организации дорожного движения (дорожных знаков, светофоров)</t>
  </si>
  <si>
    <t>Мероприятие 4.5</t>
  </si>
  <si>
    <t>Обеспечение мероприятий по переселению граждан из аварийного жилищного фонда за счет средств краевого бюджета</t>
  </si>
  <si>
    <t>01 4 F3 67484</t>
  </si>
  <si>
    <t>01 4 F3 67483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</si>
  <si>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реформирования жилищно-коммунального хозяйства</t>
  </si>
  <si>
    <t>Мероприятие 4.7</t>
  </si>
  <si>
    <t>Оценка аварийных жилых помещений</t>
  </si>
  <si>
    <t>01 4 09 24330</t>
  </si>
  <si>
    <t>Техническая инвентаризация и получение справок органов технической инвентаризации</t>
  </si>
  <si>
    <t>01 4 10 24380</t>
  </si>
  <si>
    <t>Содержание, ремонт объектов муниципальной собственности города (видеонаблюдение)</t>
  </si>
  <si>
    <t>810</t>
  </si>
  <si>
    <t>второй год планового периода 2022</t>
  </si>
  <si>
    <t>01 3 07 24540</t>
  </si>
  <si>
    <t>01 4 F3 6748S</t>
  </si>
  <si>
    <t>Нотариальные расходы на совершение сделки об изъятии недвижимого имущества в целях обеспечения мероприятий по переселению из аварийного жилищного фонда в рамках подпрограммы "Выявление и ликвидация аварийного жилищного фонда"</t>
  </si>
  <si>
    <t>Софинансирование из местного бюджета расходов на устройство (строительство) мест (площадок) накопления отходов потребления и приобретение контейнерного оборудования за счёт средств краевого бюджета</t>
  </si>
  <si>
    <t>Мероприятие 1.6</t>
  </si>
  <si>
    <t>Мероприятие 1.5. Осуществление расходов (возмещение)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водоотведения и очистки сточных вод</t>
  </si>
  <si>
    <t>Мероприятие 1.6  Взносы на счет регионального оператора на капитальный ремонт муниципальных квартир, находящихся в многоквартирных домах</t>
  </si>
  <si>
    <t xml:space="preserve">Мероприятие 1.7. Устройство новых освещенных участков улично-дорожной сети </t>
  </si>
  <si>
    <t>Мероприятие 2.7 Устройство, содержание и ремонт технических средств организации дорожного движения (дорожных знаков, светофоров)</t>
  </si>
  <si>
    <t>Мероприятие 2.8 Реализация мероприятий, направленных на повышение безопасности дорожного движения за счет средств дорожного фонда Красноярского края и средств местного бюджета</t>
  </si>
  <si>
    <t>Реализация мероприятий направленных на повышение безопасности дорожного движения за счет средств дорожного фонда Красноярского края и средств местного бюджета "Адресная муниципальная программа по безопасности дорожного движения"</t>
  </si>
  <si>
    <t>Мероприятие 2.9 Софинансирование капитального ремонта и ремонта автомобильных дорог общего пользования местного значения городских округов с численностью населения 90 тысяч человек, городских и сельских поселений за счет средств местного бюджета</t>
  </si>
  <si>
    <t>Мероприятие 2.10 Капитальный ремонт и ремонт автомобильных дорог общего пользования местного значения городских округов с численностью населения 90 тысяч человек, городских и сельских поселений за счет средств дорожного фонда Красноярского края</t>
  </si>
  <si>
    <t>Мероприятие 3.2  Содержание тротуаров и автобусных остановок</t>
  </si>
  <si>
    <t>Мероприятие 3.3  Устройство автобусных остановок</t>
  </si>
  <si>
    <t>Мероприятие 3.4 Устройство новых тротуаров</t>
  </si>
  <si>
    <t>Мероприятие 3.5. Содержание социально-значимых объектов: скверов, парков, мест для принятия солнечных ванн</t>
  </si>
  <si>
    <t>Мероприятие 3.6. Транспортировка биологических отходов</t>
  </si>
  <si>
    <t>Мероприятие 3.7. Текущее содержание канав, кюветов и водопропускных труб</t>
  </si>
  <si>
    <t>Мероприятие 3.8. Ликвидация ветхих тополей</t>
  </si>
  <si>
    <t>Мероприятие 3.9.  Устройство водоотводных канав, кюветов и прокладка водопропускных труб</t>
  </si>
  <si>
    <t>Мероприятие 3.10. Устройство и демонтаж Новогоднего городка</t>
  </si>
  <si>
    <t>Мероприятие 3.11. Оплата электроэнергии по уличному освещению</t>
  </si>
  <si>
    <t>Мероприятие 3.12. Устройство наглядной агитации (баннеров, аншлагов, рекламных щитов и конструкций) социального характера</t>
  </si>
  <si>
    <t>Мероприятие 3.13. Софинансирование из местного бюджета расходов на устройство (строительство) мест (площадок) накопления отходов потребления и приобретение контейнерного оборудования за счёт средств краевого бюджета</t>
  </si>
  <si>
    <t>Мероприятие 4.4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реформирования жилищно-коммунального хозяйства</t>
  </si>
  <si>
    <t>Мероприятие 4.2 Обеспечение мероприятий по переселению граждан из аварийного жилищного фонда за счет средств местного бюджета</t>
  </si>
  <si>
    <t>Мероприятие 4.3 Обеспечение мероприятий по переселению граждан из аварийного жилищного фонда за счет средств краевого бюджета</t>
  </si>
  <si>
    <t>Мероприятие 4.5 Оценка аварийнфх жилых помещений</t>
  </si>
  <si>
    <t>Мероприятие 4.6 Нотариальные расходы на совершение сделки об изъятии недвижимого имущества в целях обеспечения мероприятий по переселению из аварийного жилищного фонда</t>
  </si>
  <si>
    <t>Мероприятие 6.3 Содержание мест захоронения</t>
  </si>
  <si>
    <t>Мероприятие 6.4 Содержание системмы уличного освещения</t>
  </si>
  <si>
    <t>Показатель результативности 8.                                                                    Степень исполнения обязательств по ежегодной актуализации схемы сетей теплоснабжения</t>
  </si>
  <si>
    <t>Показатель результативности 6.                                   Количество установленной дорожно-знаковой информации (знаков и светофоров)</t>
  </si>
  <si>
    <t>Подпрограмма 4 "Выявление и ликвидация аварийного жилищного фонда"</t>
  </si>
  <si>
    <t>Показатель результативности 2.                                                  Степень исполнения обязательств по переселению граждан из аварийного жилищного фонда</t>
  </si>
  <si>
    <t>Показатель результативности 3.                                                  Степень исполнения обязательств по переселению граждан из аварийного жилищного фонда за счет средств Фонда и края</t>
  </si>
  <si>
    <t>Показатель результативности 2.                                                  Степень исполнения обязательств по текущему содержанию тротуаров и автобусных остановок</t>
  </si>
  <si>
    <t>Показатель результативности 3.                                                  Протяженность вновь  построенных тротуаров</t>
  </si>
  <si>
    <t>Показатель результативности 4.                                                  Степень исполнения обязательств по содержанию социально-значимых объектов: парков, сквера, мест для принятия солнечных ванн</t>
  </si>
  <si>
    <t>Показатель результативности 5.                                                  Степень исполнения обязательств по транспортировке биологических отходов</t>
  </si>
  <si>
    <t>Показатель результативности 6.                                                  Сокрашение количества ветхих тополей от общего числа тополей</t>
  </si>
  <si>
    <t>Показатель результативности 9.                                                  Степень исполнения обязательств по оплате электроэнергии по уличному освещению</t>
  </si>
  <si>
    <t>Показатель результативности 10.                                                  Количество вновь оборудованных баннеров, аншлагов, рекламных щитов социального характера</t>
  </si>
  <si>
    <t>Улучшение качества жизни население</t>
  </si>
  <si>
    <t>Обеспечение правопорядка в парке города</t>
  </si>
  <si>
    <t>исполнитель: Администрация города Иланский всего</t>
  </si>
  <si>
    <t>исполнитель: Администрация города Иланский, всего</t>
  </si>
  <si>
    <t>Мероприятие 5.7</t>
  </si>
  <si>
    <t>Организация штаба оповещения и пункта сбора муниципального образования</t>
  </si>
  <si>
    <t>01 5 11 24740</t>
  </si>
  <si>
    <t>01 2 R3 10601</t>
  </si>
  <si>
    <t>410    850</t>
  </si>
  <si>
    <t>410   850</t>
  </si>
  <si>
    <t>Приложение 3 к Паспорту муниципальной программы 
«Создание благоприятных условий жизнедеятельности города на 2021 год и плановый период 2022-2023 года»</t>
  </si>
  <si>
    <t>первый год планового периода 2021</t>
  </si>
  <si>
    <t>второй год планового периода 2023</t>
  </si>
  <si>
    <t>итого на период    (2021-2023)</t>
  </si>
  <si>
    <t>Приложение 4 к Паспорту муниципальной программы 
«Создание благоприятных условий жизнедеятельности города на 2021 год и плановый период 2022-2023 года»</t>
  </si>
  <si>
    <t>Приложение 2 к Паспорту муниципальной программы
«Создание благоприятных условий жизнедеятельности города на 2021 год и плановый период 2022-2023 года»</t>
  </si>
  <si>
    <t>Муниципальная программа «Создание благоприятных условий жизнедеятельности города на 2021 год и плановый период 2022-2023 года»</t>
  </si>
  <si>
    <t>Приложение 1 к Паспорту муниципальной программы 
«Создание благоприятных условий жизнедеятельности города на 2021 год и плановый период 2022-2023 года»</t>
  </si>
  <si>
    <t>Мероприятие 5.7  Организация штаба оповещения и пункта сбора муниципального образования</t>
  </si>
  <si>
    <t>МКУ "По управлению муниципальным имуществом и выполнению муниципального заказа", ВУС.</t>
  </si>
  <si>
    <t>Исполенение обязательств по организации штаба оповещения</t>
  </si>
  <si>
    <t>Негтовность к возникновению ЧС</t>
  </si>
  <si>
    <t>МКУ "По управлению муниципальным имуществом и выполнению муниципального заказа", специалист по ГО и ЧС</t>
  </si>
  <si>
    <t>Мероприятие 6.2 Содержание, ремонт объектов муниципальной собственности города (видеонаблюдение, сцена и др)</t>
  </si>
  <si>
    <t>Иные закупки товаров, работ и услуг для обеспечения государственных (муниципальных) нужд - обучение персонала</t>
  </si>
  <si>
    <t>0705</t>
  </si>
  <si>
    <t>Показатель результативности 8.                                Количество новых проложенных водопропускных труб/Протяженность новых построенных водоотводных канав</t>
  </si>
  <si>
    <t>шт./м.</t>
  </si>
  <si>
    <t xml:space="preserve">Показатель результативности 7.  Степень исполнения обязательств по текущему содержанию канав, кюветов, и водопропускных труб.                              </t>
  </si>
  <si>
    <t>Показатель результативности 1.                                                                    Доля демонтированных аварийных колодцев для забора питьевой воды от общего количества (52 шт, из них аварийных - 29)</t>
  </si>
  <si>
    <t>Показатель результативности 7.                                                                      Доля улично-дорожной сети города, оснащенная искуственным освещением (улично-дорожная сеть - 119,78 км., освещенных участков 49,989 км., что составляет 41,7%)</t>
  </si>
  <si>
    <t>37+2</t>
  </si>
  <si>
    <t>0/1</t>
  </si>
  <si>
    <t>Обустройство и восстановление воинских захоронений</t>
  </si>
  <si>
    <t>Мероприятие 3.14</t>
  </si>
  <si>
    <t>01 3 08 R29900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</si>
</sst>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\ &quot;₽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justify" vertical="center" wrapText="1"/>
    </xf>
    <xf numFmtId="2" fontId="48" fillId="0" borderId="15" xfId="0" applyNumberFormat="1" applyFont="1" applyBorder="1" applyAlignment="1">
      <alignment horizontal="center" vertical="center" wrapText="1"/>
    </xf>
    <xf numFmtId="2" fontId="48" fillId="0" borderId="11" xfId="0" applyNumberFormat="1" applyFont="1" applyBorder="1" applyAlignment="1">
      <alignment horizontal="center" vertical="center" wrapText="1"/>
    </xf>
    <xf numFmtId="2" fontId="48" fillId="0" borderId="0" xfId="0" applyNumberFormat="1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2" fontId="48" fillId="0" borderId="12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2" fontId="48" fillId="0" borderId="13" xfId="0" applyNumberFormat="1" applyFont="1" applyBorder="1" applyAlignment="1">
      <alignment horizontal="center" vertical="center" wrapText="1"/>
    </xf>
    <xf numFmtId="2" fontId="48" fillId="0" borderId="18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8" xfId="0" applyNumberFormat="1" applyFont="1" applyBorder="1" applyAlignment="1">
      <alignment horizontal="center" vertical="center" wrapText="1"/>
    </xf>
    <xf numFmtId="2" fontId="50" fillId="0" borderId="15" xfId="0" applyNumberFormat="1" applyFont="1" applyBorder="1" applyAlignment="1">
      <alignment horizontal="center" vertical="center" wrapText="1"/>
    </xf>
    <xf numFmtId="2" fontId="50" fillId="0" borderId="11" xfId="0" applyNumberFormat="1" applyFont="1" applyBorder="1" applyAlignment="1">
      <alignment horizontal="center" vertical="center" wrapText="1"/>
    </xf>
    <xf numFmtId="0" fontId="48" fillId="0" borderId="19" xfId="0" applyFont="1" applyBorder="1" applyAlignment="1">
      <alignment horizontal="justify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justify" vertical="center" wrapText="1"/>
    </xf>
    <xf numFmtId="0" fontId="48" fillId="0" borderId="19" xfId="0" applyFont="1" applyBorder="1" applyAlignment="1">
      <alignment horizontal="left" vertical="center" wrapText="1"/>
    </xf>
    <xf numFmtId="2" fontId="48" fillId="0" borderId="13" xfId="0" applyNumberFormat="1" applyFont="1" applyBorder="1" applyAlignment="1">
      <alignment horizontal="center" vertical="center" wrapText="1"/>
    </xf>
    <xf numFmtId="2" fontId="48" fillId="0" borderId="18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2" fontId="48" fillId="0" borderId="11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2" fontId="51" fillId="0" borderId="15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left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48" fillId="0" borderId="19" xfId="0" applyFont="1" applyBorder="1" applyAlignment="1">
      <alignment horizontal="left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justify" vertical="center" wrapText="1"/>
    </xf>
    <xf numFmtId="0" fontId="48" fillId="33" borderId="10" xfId="0" applyFont="1" applyFill="1" applyBorder="1" applyAlignment="1">
      <alignment horizontal="left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48" fillId="0" borderId="19" xfId="0" applyFont="1" applyBorder="1" applyAlignment="1">
      <alignment horizontal="justify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19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2" fontId="51" fillId="0" borderId="13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2" fontId="48" fillId="0" borderId="19" xfId="0" applyNumberFormat="1" applyFont="1" applyFill="1" applyBorder="1" applyAlignment="1">
      <alignment horizontal="center" vertical="center" wrapText="1"/>
    </xf>
    <xf numFmtId="2" fontId="48" fillId="0" borderId="12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48" fillId="0" borderId="11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1" fontId="48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8" fillId="0" borderId="19" xfId="0" applyFont="1" applyBorder="1" applyAlignment="1">
      <alignment horizontal="justify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left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8" fillId="0" borderId="19" xfId="0" applyFont="1" applyBorder="1" applyAlignment="1">
      <alignment vertical="center" wrapText="1"/>
    </xf>
    <xf numFmtId="0" fontId="48" fillId="0" borderId="19" xfId="0" applyFont="1" applyFill="1" applyBorder="1" applyAlignment="1">
      <alignment horizontal="center" vertical="center" wrapText="1"/>
    </xf>
    <xf numFmtId="2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justify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left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8" fillId="0" borderId="19" xfId="0" applyFont="1" applyBorder="1" applyAlignment="1">
      <alignment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2" fontId="48" fillId="33" borderId="19" xfId="0" applyNumberFormat="1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2" fontId="48" fillId="33" borderId="12" xfId="0" applyNumberFormat="1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48" fillId="0" borderId="11" xfId="0" applyNumberFormat="1" applyFont="1" applyBorder="1" applyAlignment="1">
      <alignment horizontal="center" vertical="center" wrapText="1"/>
    </xf>
    <xf numFmtId="2" fontId="48" fillId="33" borderId="11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2" fontId="48" fillId="33" borderId="11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2" fontId="48" fillId="0" borderId="11" xfId="0" applyNumberFormat="1" applyFont="1" applyBorder="1" applyAlignment="1">
      <alignment horizontal="center" vertical="center" wrapText="1"/>
    </xf>
    <xf numFmtId="2" fontId="48" fillId="0" borderId="11" xfId="0" applyNumberFormat="1" applyFont="1" applyFill="1" applyBorder="1" applyAlignment="1">
      <alignment horizontal="center" vertical="center" wrapText="1"/>
    </xf>
    <xf numFmtId="2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justify" vertical="center" wrapText="1"/>
    </xf>
    <xf numFmtId="0" fontId="50" fillId="0" borderId="18" xfId="0" applyFont="1" applyBorder="1" applyAlignment="1">
      <alignment horizontal="justify" vertical="center" wrapText="1"/>
    </xf>
    <xf numFmtId="0" fontId="50" fillId="0" borderId="16" xfId="0" applyFont="1" applyBorder="1" applyAlignment="1">
      <alignment horizontal="justify"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7" fillId="0" borderId="18" xfId="0" applyFont="1" applyBorder="1" applyAlignment="1">
      <alignment horizontal="justify" vertical="center" wrapText="1"/>
    </xf>
    <xf numFmtId="0" fontId="37" fillId="0" borderId="16" xfId="0" applyFont="1" applyBorder="1" applyAlignment="1">
      <alignment horizontal="justify" vertical="center" wrapText="1"/>
    </xf>
    <xf numFmtId="0" fontId="37" fillId="0" borderId="18" xfId="0" applyFont="1" applyBorder="1" applyAlignment="1">
      <alignment vertical="center" wrapText="1"/>
    </xf>
    <xf numFmtId="0" fontId="37" fillId="0" borderId="16" xfId="0" applyFont="1" applyBorder="1" applyAlignment="1">
      <alignment vertical="center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8" fillId="0" borderId="11" xfId="0" applyFont="1" applyBorder="1" applyAlignment="1">
      <alignment horizontal="justify" vertical="center" wrapText="1"/>
    </xf>
    <xf numFmtId="0" fontId="48" fillId="0" borderId="19" xfId="0" applyFont="1" applyBorder="1" applyAlignment="1">
      <alignment horizontal="justify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top" wrapText="1"/>
    </xf>
    <xf numFmtId="0" fontId="48" fillId="0" borderId="21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50" fillId="0" borderId="15" xfId="0" applyFont="1" applyBorder="1" applyAlignment="1">
      <alignment horizontal="justify" vertical="center" wrapText="1"/>
    </xf>
    <xf numFmtId="0" fontId="37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Alignment="1">
      <alignment/>
    </xf>
    <xf numFmtId="0" fontId="48" fillId="0" borderId="18" xfId="0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50" fillId="0" borderId="11" xfId="0" applyNumberFormat="1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2" fontId="48" fillId="0" borderId="11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2" fontId="50" fillId="0" borderId="19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2" fontId="50" fillId="0" borderId="11" xfId="0" applyNumberFormat="1" applyFont="1" applyBorder="1" applyAlignment="1">
      <alignment horizontal="center" vertical="center" wrapText="1"/>
    </xf>
    <xf numFmtId="2" fontId="50" fillId="0" borderId="19" xfId="0" applyNumberFormat="1" applyFont="1" applyBorder="1" applyAlignment="1">
      <alignment horizontal="center" vertical="center" wrapText="1"/>
    </xf>
    <xf numFmtId="2" fontId="50" fillId="33" borderId="11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49" fontId="50" fillId="0" borderId="19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justify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justify" vertical="center" wrapText="1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vertical="top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48" fillId="0" borderId="14" xfId="0" applyFont="1" applyBorder="1" applyAlignment="1">
      <alignment horizontal="center" vertical="center" wrapText="1"/>
    </xf>
    <xf numFmtId="2" fontId="48" fillId="0" borderId="19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0" borderId="19" xfId="0" applyNumberFormat="1" applyFont="1" applyBorder="1" applyAlignment="1">
      <alignment horizontal="center" vertical="center" wrapText="1"/>
    </xf>
    <xf numFmtId="2" fontId="48" fillId="0" borderId="11" xfId="0" applyNumberFormat="1" applyFont="1" applyBorder="1" applyAlignment="1">
      <alignment horizontal="justify" vertical="center" wrapText="1"/>
    </xf>
    <xf numFmtId="0" fontId="48" fillId="0" borderId="19" xfId="0" applyFont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" fontId="48" fillId="0" borderId="19" xfId="0" applyNumberFormat="1" applyFont="1" applyBorder="1" applyAlignment="1">
      <alignment horizontal="justify" vertical="center" wrapText="1"/>
    </xf>
    <xf numFmtId="0" fontId="52" fillId="0" borderId="0" xfId="0" applyFont="1" applyAlignment="1">
      <alignment horizont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2" fontId="48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1"/>
  <sheetViews>
    <sheetView view="pageBreakPreview" zoomScale="75" zoomScaleSheetLayoutView="75" zoomScalePageLayoutView="0" workbookViewId="0" topLeftCell="A1">
      <selection activeCell="B71" sqref="B71"/>
    </sheetView>
  </sheetViews>
  <sheetFormatPr defaultColWidth="9.140625" defaultRowHeight="15"/>
  <cols>
    <col min="1" max="1" width="5.57421875" style="0" customWidth="1"/>
    <col min="2" max="2" width="51.8515625" style="0" customWidth="1"/>
    <col min="3" max="3" width="17.140625" style="0" customWidth="1"/>
    <col min="4" max="4" width="14.00390625" style="0" customWidth="1"/>
    <col min="5" max="5" width="16.00390625" style="0" customWidth="1"/>
    <col min="6" max="7" width="24.140625" style="0" customWidth="1"/>
  </cols>
  <sheetData>
    <row r="1" ht="24" customHeight="1"/>
    <row r="2" spans="6:7" ht="98.25" customHeight="1">
      <c r="F2" s="139" t="s">
        <v>463</v>
      </c>
      <c r="G2" s="140"/>
    </row>
    <row r="3" spans="1:7" ht="19.5" customHeight="1">
      <c r="A3" s="141" t="s">
        <v>42</v>
      </c>
      <c r="B3" s="142"/>
      <c r="C3" s="142"/>
      <c r="D3" s="142"/>
      <c r="E3" s="142"/>
      <c r="F3" s="142"/>
      <c r="G3" s="142"/>
    </row>
    <row r="4" spans="1:7" ht="37.5" customHeight="1">
      <c r="A4" s="143"/>
      <c r="B4" s="143"/>
      <c r="C4" s="143"/>
      <c r="D4" s="143"/>
      <c r="E4" s="143"/>
      <c r="F4" s="143"/>
      <c r="G4" s="143"/>
    </row>
    <row r="5" spans="1:7" ht="46.5" customHeight="1">
      <c r="A5" s="144" t="s">
        <v>0</v>
      </c>
      <c r="B5" s="146" t="s">
        <v>1</v>
      </c>
      <c r="C5" s="146" t="s">
        <v>2</v>
      </c>
      <c r="D5" s="148" t="s">
        <v>3</v>
      </c>
      <c r="E5" s="149"/>
      <c r="F5" s="150" t="s">
        <v>4</v>
      </c>
      <c r="G5" s="146" t="s">
        <v>5</v>
      </c>
    </row>
    <row r="6" spans="1:7" ht="31.5">
      <c r="A6" s="145"/>
      <c r="B6" s="147"/>
      <c r="C6" s="147"/>
      <c r="D6" s="2" t="s">
        <v>6</v>
      </c>
      <c r="E6" s="3" t="s">
        <v>7</v>
      </c>
      <c r="F6" s="151"/>
      <c r="G6" s="147"/>
    </row>
    <row r="7" spans="1:7" ht="15.75">
      <c r="A7" s="3">
        <v>1</v>
      </c>
      <c r="B7" s="2">
        <v>2</v>
      </c>
      <c r="C7" s="3">
        <v>3</v>
      </c>
      <c r="D7" s="3">
        <v>4</v>
      </c>
      <c r="E7" s="3">
        <v>5</v>
      </c>
      <c r="F7" s="3">
        <v>6</v>
      </c>
      <c r="G7" s="2">
        <v>7</v>
      </c>
    </row>
    <row r="8" spans="1:7" ht="15.75">
      <c r="A8" s="2">
        <v>2</v>
      </c>
      <c r="B8" s="130" t="s">
        <v>225</v>
      </c>
      <c r="C8" s="131"/>
      <c r="D8" s="131"/>
      <c r="E8" s="131"/>
      <c r="F8" s="131"/>
      <c r="G8" s="132"/>
    </row>
    <row r="9" spans="1:7" ht="110.25">
      <c r="A9" s="3">
        <v>3</v>
      </c>
      <c r="B9" s="4" t="s">
        <v>226</v>
      </c>
      <c r="C9" s="10" t="s">
        <v>227</v>
      </c>
      <c r="D9" s="3">
        <v>2021</v>
      </c>
      <c r="E9" s="3">
        <v>2023</v>
      </c>
      <c r="F9" s="10" t="s">
        <v>354</v>
      </c>
      <c r="G9" s="10" t="s">
        <v>308</v>
      </c>
    </row>
    <row r="10" spans="1:7" ht="110.25">
      <c r="A10" s="3">
        <v>4</v>
      </c>
      <c r="B10" s="4" t="s">
        <v>228</v>
      </c>
      <c r="C10" s="10" t="s">
        <v>227</v>
      </c>
      <c r="D10" s="3">
        <v>2021</v>
      </c>
      <c r="E10" s="3">
        <v>2023</v>
      </c>
      <c r="F10" s="10" t="s">
        <v>307</v>
      </c>
      <c r="G10" s="10" t="s">
        <v>285</v>
      </c>
    </row>
    <row r="11" spans="1:7" ht="157.5">
      <c r="A11" s="3">
        <v>5</v>
      </c>
      <c r="B11" s="4" t="s">
        <v>229</v>
      </c>
      <c r="C11" s="10" t="s">
        <v>227</v>
      </c>
      <c r="D11" s="3">
        <v>2021</v>
      </c>
      <c r="E11" s="3">
        <v>2023</v>
      </c>
      <c r="F11" s="10" t="s">
        <v>306</v>
      </c>
      <c r="G11" s="10" t="s">
        <v>286</v>
      </c>
    </row>
    <row r="12" spans="1:7" ht="157.5">
      <c r="A12" s="3">
        <v>6</v>
      </c>
      <c r="B12" s="4" t="s">
        <v>230</v>
      </c>
      <c r="C12" s="10" t="s">
        <v>227</v>
      </c>
      <c r="D12" s="3">
        <v>2021</v>
      </c>
      <c r="E12" s="3">
        <v>2023</v>
      </c>
      <c r="F12" s="10" t="s">
        <v>305</v>
      </c>
      <c r="G12" s="10" t="s">
        <v>304</v>
      </c>
    </row>
    <row r="13" spans="1:7" ht="195.75" customHeight="1">
      <c r="A13" s="3">
        <v>7</v>
      </c>
      <c r="B13" s="71" t="s">
        <v>407</v>
      </c>
      <c r="C13" s="10" t="s">
        <v>227</v>
      </c>
      <c r="D13" s="3">
        <v>2021</v>
      </c>
      <c r="E13" s="3">
        <v>2023</v>
      </c>
      <c r="F13" s="10" t="s">
        <v>306</v>
      </c>
      <c r="G13" s="10" t="s">
        <v>286</v>
      </c>
    </row>
    <row r="14" spans="1:7" ht="110.25">
      <c r="A14" s="3">
        <v>8</v>
      </c>
      <c r="B14" s="4" t="s">
        <v>408</v>
      </c>
      <c r="C14" s="10" t="s">
        <v>227</v>
      </c>
      <c r="D14" s="3">
        <v>2021</v>
      </c>
      <c r="E14" s="3">
        <v>2023</v>
      </c>
      <c r="F14" s="10" t="s">
        <v>303</v>
      </c>
      <c r="G14" s="10" t="s">
        <v>347</v>
      </c>
    </row>
    <row r="15" spans="1:7" ht="114.75" customHeight="1">
      <c r="A15" s="3">
        <v>9</v>
      </c>
      <c r="B15" s="4" t="s">
        <v>409</v>
      </c>
      <c r="C15" s="10" t="s">
        <v>227</v>
      </c>
      <c r="D15" s="3">
        <v>2021</v>
      </c>
      <c r="E15" s="3">
        <v>2023</v>
      </c>
      <c r="F15" s="10" t="s">
        <v>446</v>
      </c>
      <c r="G15" s="10" t="s">
        <v>288</v>
      </c>
    </row>
    <row r="16" spans="1:7" ht="110.25">
      <c r="A16" s="3">
        <v>10</v>
      </c>
      <c r="B16" s="4" t="s">
        <v>232</v>
      </c>
      <c r="C16" s="10" t="s">
        <v>227</v>
      </c>
      <c r="D16" s="3">
        <v>2021</v>
      </c>
      <c r="E16" s="3">
        <v>2023</v>
      </c>
      <c r="F16" s="10" t="s">
        <v>309</v>
      </c>
      <c r="G16" s="10" t="s">
        <v>304</v>
      </c>
    </row>
    <row r="17" spans="1:7" ht="15.75">
      <c r="A17" s="3">
        <v>11</v>
      </c>
      <c r="B17" s="130" t="s">
        <v>233</v>
      </c>
      <c r="C17" s="137"/>
      <c r="D17" s="137"/>
      <c r="E17" s="137"/>
      <c r="F17" s="137"/>
      <c r="G17" s="138"/>
    </row>
    <row r="18" spans="1:7" ht="110.25">
      <c r="A18" s="3">
        <v>12</v>
      </c>
      <c r="B18" s="4" t="s">
        <v>234</v>
      </c>
      <c r="C18" s="10" t="s">
        <v>227</v>
      </c>
      <c r="D18" s="3">
        <v>2021</v>
      </c>
      <c r="E18" s="3">
        <v>2023</v>
      </c>
      <c r="F18" s="10" t="s">
        <v>287</v>
      </c>
      <c r="G18" s="10" t="s">
        <v>288</v>
      </c>
    </row>
    <row r="19" spans="1:7" ht="123.75" customHeight="1">
      <c r="A19" s="3">
        <v>13</v>
      </c>
      <c r="B19" s="4" t="s">
        <v>368</v>
      </c>
      <c r="C19" s="10" t="s">
        <v>227</v>
      </c>
      <c r="D19" s="3">
        <v>2021</v>
      </c>
      <c r="E19" s="3">
        <v>2023</v>
      </c>
      <c r="F19" s="10" t="s">
        <v>287</v>
      </c>
      <c r="G19" s="10" t="s">
        <v>288</v>
      </c>
    </row>
    <row r="20" spans="1:7" ht="110.25">
      <c r="A20" s="3">
        <v>14</v>
      </c>
      <c r="B20" s="4" t="s">
        <v>369</v>
      </c>
      <c r="C20" s="10" t="s">
        <v>227</v>
      </c>
      <c r="D20" s="3">
        <v>2021</v>
      </c>
      <c r="E20" s="3">
        <v>2023</v>
      </c>
      <c r="F20" s="10" t="s">
        <v>289</v>
      </c>
      <c r="G20" s="10" t="s">
        <v>290</v>
      </c>
    </row>
    <row r="21" spans="1:7" ht="110.25">
      <c r="A21" s="3">
        <v>15</v>
      </c>
      <c r="B21" s="4" t="s">
        <v>370</v>
      </c>
      <c r="C21" s="10" t="s">
        <v>227</v>
      </c>
      <c r="D21" s="3">
        <v>2021</v>
      </c>
      <c r="E21" s="3">
        <v>2023</v>
      </c>
      <c r="F21" s="10" t="s">
        <v>291</v>
      </c>
      <c r="G21" s="10" t="s">
        <v>292</v>
      </c>
    </row>
    <row r="22" spans="1:7" ht="110.25">
      <c r="A22" s="3">
        <v>16</v>
      </c>
      <c r="B22" s="4" t="s">
        <v>371</v>
      </c>
      <c r="C22" s="10" t="s">
        <v>227</v>
      </c>
      <c r="D22" s="3">
        <v>2021</v>
      </c>
      <c r="E22" s="3">
        <v>2023</v>
      </c>
      <c r="F22" s="10" t="s">
        <v>293</v>
      </c>
      <c r="G22" s="10" t="s">
        <v>288</v>
      </c>
    </row>
    <row r="23" spans="1:7" ht="119.25" customHeight="1">
      <c r="A23" s="3">
        <v>17</v>
      </c>
      <c r="B23" s="4" t="s">
        <v>372</v>
      </c>
      <c r="C23" s="10" t="s">
        <v>227</v>
      </c>
      <c r="D23" s="3">
        <v>2021</v>
      </c>
      <c r="E23" s="3">
        <v>2023</v>
      </c>
      <c r="F23" s="10" t="s">
        <v>348</v>
      </c>
      <c r="G23" s="10" t="s">
        <v>294</v>
      </c>
    </row>
    <row r="24" spans="1:7" ht="110.25">
      <c r="A24" s="3">
        <v>18</v>
      </c>
      <c r="B24" s="4" t="s">
        <v>410</v>
      </c>
      <c r="C24" s="10" t="s">
        <v>227</v>
      </c>
      <c r="D24" s="3">
        <v>2021</v>
      </c>
      <c r="E24" s="3">
        <v>2023</v>
      </c>
      <c r="F24" s="10" t="s">
        <v>348</v>
      </c>
      <c r="G24" s="10" t="s">
        <v>294</v>
      </c>
    </row>
    <row r="25" spans="1:7" ht="110.25">
      <c r="A25" s="3">
        <v>19</v>
      </c>
      <c r="B25" s="4" t="s">
        <v>411</v>
      </c>
      <c r="C25" s="10" t="s">
        <v>227</v>
      </c>
      <c r="D25" s="3">
        <v>2021</v>
      </c>
      <c r="E25" s="3">
        <v>2023</v>
      </c>
      <c r="F25" s="10" t="s">
        <v>348</v>
      </c>
      <c r="G25" s="10" t="s">
        <v>294</v>
      </c>
    </row>
    <row r="26" spans="1:7" ht="110.25">
      <c r="A26" s="3">
        <v>20</v>
      </c>
      <c r="B26" s="4" t="s">
        <v>413</v>
      </c>
      <c r="C26" s="10" t="s">
        <v>227</v>
      </c>
      <c r="D26" s="3">
        <v>2021</v>
      </c>
      <c r="E26" s="3">
        <v>2023</v>
      </c>
      <c r="F26" s="10" t="s">
        <v>348</v>
      </c>
      <c r="G26" s="10" t="s">
        <v>294</v>
      </c>
    </row>
    <row r="27" spans="1:7" ht="110.25">
      <c r="A27" s="3">
        <v>21</v>
      </c>
      <c r="B27" s="4" t="s">
        <v>414</v>
      </c>
      <c r="C27" s="10" t="s">
        <v>227</v>
      </c>
      <c r="D27" s="3">
        <v>2021</v>
      </c>
      <c r="E27" s="3">
        <v>2023</v>
      </c>
      <c r="F27" s="10" t="s">
        <v>348</v>
      </c>
      <c r="G27" s="10" t="s">
        <v>294</v>
      </c>
    </row>
    <row r="28" spans="1:7" ht="15.75">
      <c r="A28" s="3">
        <v>22</v>
      </c>
      <c r="B28" s="130" t="s">
        <v>235</v>
      </c>
      <c r="C28" s="137"/>
      <c r="D28" s="137"/>
      <c r="E28" s="137"/>
      <c r="F28" s="137"/>
      <c r="G28" s="138"/>
    </row>
    <row r="29" spans="1:7" ht="110.25">
      <c r="A29" s="3">
        <v>23</v>
      </c>
      <c r="B29" s="4" t="s">
        <v>236</v>
      </c>
      <c r="C29" s="10" t="s">
        <v>227</v>
      </c>
      <c r="D29" s="3">
        <v>2021</v>
      </c>
      <c r="E29" s="3">
        <v>2023</v>
      </c>
      <c r="F29" s="10" t="s">
        <v>295</v>
      </c>
      <c r="G29" s="10" t="s">
        <v>296</v>
      </c>
    </row>
    <row r="30" spans="1:7" ht="110.25">
      <c r="A30" s="3">
        <v>24</v>
      </c>
      <c r="B30" s="4" t="s">
        <v>415</v>
      </c>
      <c r="C30" s="10" t="s">
        <v>227</v>
      </c>
      <c r="D30" s="3">
        <v>2021</v>
      </c>
      <c r="E30" s="3">
        <v>2023</v>
      </c>
      <c r="F30" s="10" t="s">
        <v>348</v>
      </c>
      <c r="G30" s="10" t="s">
        <v>294</v>
      </c>
    </row>
    <row r="31" spans="1:7" ht="110.25">
      <c r="A31" s="3">
        <v>25</v>
      </c>
      <c r="B31" s="4" t="s">
        <v>416</v>
      </c>
      <c r="C31" s="10" t="s">
        <v>227</v>
      </c>
      <c r="D31" s="3">
        <v>2021</v>
      </c>
      <c r="E31" s="3">
        <v>2023</v>
      </c>
      <c r="F31" s="10" t="s">
        <v>348</v>
      </c>
      <c r="G31" s="10" t="s">
        <v>294</v>
      </c>
    </row>
    <row r="32" spans="1:7" ht="64.5" customHeight="1">
      <c r="A32" s="73">
        <v>26</v>
      </c>
      <c r="B32" s="74" t="s">
        <v>417</v>
      </c>
      <c r="C32" s="75" t="s">
        <v>227</v>
      </c>
      <c r="D32" s="3">
        <v>2021</v>
      </c>
      <c r="E32" s="3">
        <v>2023</v>
      </c>
      <c r="F32" s="75" t="s">
        <v>348</v>
      </c>
      <c r="G32" s="75" t="s">
        <v>294</v>
      </c>
    </row>
    <row r="33" spans="1:7" ht="110.25">
      <c r="A33" s="3">
        <v>27</v>
      </c>
      <c r="B33" s="10" t="s">
        <v>418</v>
      </c>
      <c r="C33" s="10" t="s">
        <v>227</v>
      </c>
      <c r="D33" s="3">
        <v>2021</v>
      </c>
      <c r="E33" s="3">
        <v>2023</v>
      </c>
      <c r="F33" s="10" t="s">
        <v>295</v>
      </c>
      <c r="G33" s="10" t="s">
        <v>296</v>
      </c>
    </row>
    <row r="34" spans="1:7" ht="110.25">
      <c r="A34" s="3">
        <v>28</v>
      </c>
      <c r="B34" s="4" t="s">
        <v>419</v>
      </c>
      <c r="C34" s="10" t="s">
        <v>227</v>
      </c>
      <c r="D34" s="3">
        <v>2021</v>
      </c>
      <c r="E34" s="3">
        <v>2023</v>
      </c>
      <c r="F34" s="10" t="s">
        <v>295</v>
      </c>
      <c r="G34" s="10" t="s">
        <v>296</v>
      </c>
    </row>
    <row r="35" spans="1:7" ht="110.25">
      <c r="A35" s="3">
        <v>29</v>
      </c>
      <c r="B35" s="4" t="s">
        <v>420</v>
      </c>
      <c r="C35" s="10" t="s">
        <v>227</v>
      </c>
      <c r="D35" s="3">
        <v>2021</v>
      </c>
      <c r="E35" s="3">
        <v>2023</v>
      </c>
      <c r="F35" s="10" t="s">
        <v>297</v>
      </c>
      <c r="G35" s="10" t="s">
        <v>298</v>
      </c>
    </row>
    <row r="36" spans="1:7" ht="110.25">
      <c r="A36" s="3">
        <v>30</v>
      </c>
      <c r="B36" s="4" t="s">
        <v>421</v>
      </c>
      <c r="C36" s="10" t="s">
        <v>227</v>
      </c>
      <c r="D36" s="3">
        <v>2021</v>
      </c>
      <c r="E36" s="3">
        <v>2023</v>
      </c>
      <c r="F36" s="10" t="s">
        <v>299</v>
      </c>
      <c r="G36" s="10" t="s">
        <v>300</v>
      </c>
    </row>
    <row r="37" spans="1:7" ht="110.25">
      <c r="A37" s="3">
        <v>31</v>
      </c>
      <c r="B37" s="4" t="s">
        <v>422</v>
      </c>
      <c r="C37" s="10" t="s">
        <v>227</v>
      </c>
      <c r="D37" s="3">
        <v>2021</v>
      </c>
      <c r="E37" s="3">
        <v>2023</v>
      </c>
      <c r="F37" s="10" t="s">
        <v>297</v>
      </c>
      <c r="G37" s="10" t="s">
        <v>298</v>
      </c>
    </row>
    <row r="38" spans="1:7" ht="110.25">
      <c r="A38" s="3">
        <v>32</v>
      </c>
      <c r="B38" s="10" t="s">
        <v>423</v>
      </c>
      <c r="C38" s="10" t="s">
        <v>227</v>
      </c>
      <c r="D38" s="3">
        <v>2021</v>
      </c>
      <c r="E38" s="3">
        <v>2023</v>
      </c>
      <c r="F38" s="10" t="s">
        <v>301</v>
      </c>
      <c r="G38" s="10" t="s">
        <v>296</v>
      </c>
    </row>
    <row r="39" spans="1:7" ht="110.25">
      <c r="A39" s="3">
        <v>33</v>
      </c>
      <c r="B39" s="10" t="s">
        <v>424</v>
      </c>
      <c r="C39" s="10" t="s">
        <v>227</v>
      </c>
      <c r="D39" s="3">
        <v>2021</v>
      </c>
      <c r="E39" s="3">
        <v>2023</v>
      </c>
      <c r="F39" s="10" t="s">
        <v>302</v>
      </c>
      <c r="G39" s="10" t="s">
        <v>296</v>
      </c>
    </row>
    <row r="40" spans="1:7" ht="110.25">
      <c r="A40" s="3">
        <v>34</v>
      </c>
      <c r="B40" s="10" t="s">
        <v>425</v>
      </c>
      <c r="C40" s="10" t="s">
        <v>227</v>
      </c>
      <c r="D40" s="3">
        <v>2021</v>
      </c>
      <c r="E40" s="3">
        <v>2023</v>
      </c>
      <c r="F40" s="10" t="s">
        <v>310</v>
      </c>
      <c r="G40" s="10" t="s">
        <v>350</v>
      </c>
    </row>
    <row r="41" spans="1:7" ht="110.25">
      <c r="A41" s="3">
        <v>35</v>
      </c>
      <c r="B41" s="10" t="s">
        <v>426</v>
      </c>
      <c r="C41" s="10" t="s">
        <v>227</v>
      </c>
      <c r="D41" s="3">
        <v>2021</v>
      </c>
      <c r="E41" s="3">
        <v>2023</v>
      </c>
      <c r="F41" s="10" t="s">
        <v>310</v>
      </c>
      <c r="G41" s="10" t="s">
        <v>350</v>
      </c>
    </row>
    <row r="42" spans="1:7" ht="15.75">
      <c r="A42" s="3">
        <v>36</v>
      </c>
      <c r="B42" s="130" t="s">
        <v>237</v>
      </c>
      <c r="C42" s="133"/>
      <c r="D42" s="133"/>
      <c r="E42" s="133"/>
      <c r="F42" s="133"/>
      <c r="G42" s="134"/>
    </row>
    <row r="43" spans="1:7" ht="141.75">
      <c r="A43" s="3">
        <v>37</v>
      </c>
      <c r="B43" s="4" t="s">
        <v>349</v>
      </c>
      <c r="C43" s="10" t="s">
        <v>227</v>
      </c>
      <c r="D43" s="3">
        <v>2021</v>
      </c>
      <c r="E43" s="3">
        <v>2023</v>
      </c>
      <c r="F43" s="10" t="s">
        <v>311</v>
      </c>
      <c r="G43" s="10" t="s">
        <v>312</v>
      </c>
    </row>
    <row r="44" spans="1:7" ht="141.75">
      <c r="A44" s="3">
        <v>38</v>
      </c>
      <c r="B44" s="10" t="s">
        <v>428</v>
      </c>
      <c r="C44" s="10" t="s">
        <v>227</v>
      </c>
      <c r="D44" s="3">
        <v>2021</v>
      </c>
      <c r="E44" s="3">
        <v>2023</v>
      </c>
      <c r="F44" s="10" t="s">
        <v>311</v>
      </c>
      <c r="G44" s="10" t="s">
        <v>312</v>
      </c>
    </row>
    <row r="45" spans="1:7" ht="141.75">
      <c r="A45" s="3">
        <v>39</v>
      </c>
      <c r="B45" s="10" t="s">
        <v>429</v>
      </c>
      <c r="C45" s="10" t="s">
        <v>227</v>
      </c>
      <c r="D45" s="3">
        <v>2021</v>
      </c>
      <c r="E45" s="3">
        <v>2023</v>
      </c>
      <c r="F45" s="10" t="s">
        <v>311</v>
      </c>
      <c r="G45" s="10"/>
    </row>
    <row r="46" spans="1:7" ht="141.75">
      <c r="A46" s="3">
        <v>40</v>
      </c>
      <c r="B46" s="10" t="s">
        <v>427</v>
      </c>
      <c r="C46" s="10" t="s">
        <v>227</v>
      </c>
      <c r="D46" s="3">
        <v>2021</v>
      </c>
      <c r="E46" s="3">
        <v>2023</v>
      </c>
      <c r="F46" s="10" t="s">
        <v>311</v>
      </c>
      <c r="G46" s="10"/>
    </row>
    <row r="47" spans="1:7" ht="141.75">
      <c r="A47" s="3">
        <v>41</v>
      </c>
      <c r="B47" s="10" t="s">
        <v>430</v>
      </c>
      <c r="C47" s="10" t="s">
        <v>227</v>
      </c>
      <c r="D47" s="3">
        <v>2021</v>
      </c>
      <c r="E47" s="3">
        <v>2023</v>
      </c>
      <c r="F47" s="10" t="s">
        <v>311</v>
      </c>
      <c r="G47" s="10" t="s">
        <v>312</v>
      </c>
    </row>
    <row r="48" spans="1:7" ht="141.75">
      <c r="A48" s="3">
        <v>42</v>
      </c>
      <c r="B48" s="10" t="s">
        <v>431</v>
      </c>
      <c r="C48" s="10" t="s">
        <v>227</v>
      </c>
      <c r="D48" s="3">
        <v>2021</v>
      </c>
      <c r="E48" s="3">
        <v>2023</v>
      </c>
      <c r="F48" s="10" t="s">
        <v>311</v>
      </c>
      <c r="G48" s="10" t="s">
        <v>312</v>
      </c>
    </row>
    <row r="49" spans="1:7" ht="36.75" customHeight="1">
      <c r="A49" s="3">
        <v>43</v>
      </c>
      <c r="B49" s="130" t="s">
        <v>238</v>
      </c>
      <c r="C49" s="133"/>
      <c r="D49" s="133"/>
      <c r="E49" s="133"/>
      <c r="F49" s="133"/>
      <c r="G49" s="134"/>
    </row>
    <row r="50" spans="1:7" ht="152.25" customHeight="1">
      <c r="A50" s="3">
        <v>44</v>
      </c>
      <c r="B50" s="4" t="s">
        <v>239</v>
      </c>
      <c r="C50" s="10" t="s">
        <v>468</v>
      </c>
      <c r="D50" s="3">
        <v>2021</v>
      </c>
      <c r="E50" s="3">
        <v>2023</v>
      </c>
      <c r="F50" s="64" t="s">
        <v>328</v>
      </c>
      <c r="G50" s="64" t="s">
        <v>330</v>
      </c>
    </row>
    <row r="51" spans="1:7" ht="147.75" customHeight="1">
      <c r="A51" s="3">
        <v>45</v>
      </c>
      <c r="B51" s="4" t="s">
        <v>240</v>
      </c>
      <c r="C51" s="10" t="s">
        <v>468</v>
      </c>
      <c r="D51" s="3">
        <v>2021</v>
      </c>
      <c r="E51" s="3">
        <v>2023</v>
      </c>
      <c r="F51" s="64" t="s">
        <v>313</v>
      </c>
      <c r="G51" s="64" t="s">
        <v>325</v>
      </c>
    </row>
    <row r="52" spans="1:7" ht="159.75" customHeight="1">
      <c r="A52" s="3">
        <v>46</v>
      </c>
      <c r="B52" s="4" t="s">
        <v>241</v>
      </c>
      <c r="C52" s="10" t="s">
        <v>468</v>
      </c>
      <c r="D52" s="3">
        <v>2021</v>
      </c>
      <c r="E52" s="3">
        <v>2023</v>
      </c>
      <c r="F52" s="64" t="s">
        <v>351</v>
      </c>
      <c r="G52" s="64" t="s">
        <v>336</v>
      </c>
    </row>
    <row r="53" spans="1:7" ht="143.25" customHeight="1">
      <c r="A53" s="3">
        <v>47</v>
      </c>
      <c r="B53" s="4" t="s">
        <v>242</v>
      </c>
      <c r="C53" s="10" t="s">
        <v>468</v>
      </c>
      <c r="D53" s="3">
        <v>2021</v>
      </c>
      <c r="E53" s="3">
        <v>2023</v>
      </c>
      <c r="F53" s="64" t="s">
        <v>331</v>
      </c>
      <c r="G53" s="64" t="s">
        <v>337</v>
      </c>
    </row>
    <row r="54" spans="1:7" ht="143.25" customHeight="1">
      <c r="A54" s="3">
        <v>48</v>
      </c>
      <c r="B54" s="4" t="s">
        <v>243</v>
      </c>
      <c r="C54" s="10" t="s">
        <v>468</v>
      </c>
      <c r="D54" s="3">
        <v>2021</v>
      </c>
      <c r="E54" s="3">
        <v>2023</v>
      </c>
      <c r="F54" s="64" t="s">
        <v>332</v>
      </c>
      <c r="G54" s="64" t="s">
        <v>335</v>
      </c>
    </row>
    <row r="55" spans="1:7" ht="147" customHeight="1">
      <c r="A55" s="3">
        <v>49</v>
      </c>
      <c r="B55" s="4" t="s">
        <v>373</v>
      </c>
      <c r="C55" s="10" t="s">
        <v>468</v>
      </c>
      <c r="D55" s="3">
        <v>2021</v>
      </c>
      <c r="E55" s="3">
        <v>2023</v>
      </c>
      <c r="F55" s="64" t="s">
        <v>333</v>
      </c>
      <c r="G55" s="64" t="s">
        <v>334</v>
      </c>
    </row>
    <row r="56" spans="1:7" ht="117.75" customHeight="1">
      <c r="A56" s="3">
        <v>49</v>
      </c>
      <c r="B56" s="4" t="s">
        <v>464</v>
      </c>
      <c r="C56" s="10" t="s">
        <v>465</v>
      </c>
      <c r="D56" s="3">
        <v>2021</v>
      </c>
      <c r="E56" s="3">
        <v>2023</v>
      </c>
      <c r="F56" s="10" t="s">
        <v>466</v>
      </c>
      <c r="G56" s="64" t="s">
        <v>467</v>
      </c>
    </row>
    <row r="57" spans="1:7" ht="41.25" customHeight="1">
      <c r="A57" s="54">
        <v>50</v>
      </c>
      <c r="B57" s="130" t="s">
        <v>244</v>
      </c>
      <c r="C57" s="137"/>
      <c r="D57" s="137"/>
      <c r="E57" s="137"/>
      <c r="F57" s="137"/>
      <c r="G57" s="138"/>
    </row>
    <row r="58" spans="1:7" ht="117.75" customHeight="1">
      <c r="A58" s="3">
        <v>51</v>
      </c>
      <c r="B58" s="4" t="s">
        <v>245</v>
      </c>
      <c r="C58" s="10" t="s">
        <v>227</v>
      </c>
      <c r="D58" s="3">
        <v>2021</v>
      </c>
      <c r="E58" s="3">
        <v>2023</v>
      </c>
      <c r="F58" s="64" t="s">
        <v>327</v>
      </c>
      <c r="G58" s="64" t="s">
        <v>326</v>
      </c>
    </row>
    <row r="59" spans="1:7" ht="117.75" customHeight="1">
      <c r="A59" s="3">
        <v>52</v>
      </c>
      <c r="B59" s="4" t="s">
        <v>469</v>
      </c>
      <c r="C59" s="10" t="s">
        <v>227</v>
      </c>
      <c r="D59" s="3">
        <v>2021</v>
      </c>
      <c r="E59" s="3">
        <v>2023</v>
      </c>
      <c r="F59" s="64" t="s">
        <v>447</v>
      </c>
      <c r="G59" s="64" t="s">
        <v>326</v>
      </c>
    </row>
    <row r="60" spans="1:7" ht="117.75" customHeight="1">
      <c r="A60" s="3">
        <v>53</v>
      </c>
      <c r="B60" s="4" t="s">
        <v>432</v>
      </c>
      <c r="C60" s="10" t="s">
        <v>227</v>
      </c>
      <c r="D60" s="3">
        <v>2021</v>
      </c>
      <c r="E60" s="3">
        <v>2023</v>
      </c>
      <c r="F60" s="64" t="s">
        <v>329</v>
      </c>
      <c r="G60" s="64" t="s">
        <v>326</v>
      </c>
    </row>
    <row r="61" spans="1:7" ht="117.75" customHeight="1">
      <c r="A61" s="3">
        <v>54</v>
      </c>
      <c r="B61" s="4" t="s">
        <v>433</v>
      </c>
      <c r="C61" s="10" t="s">
        <v>227</v>
      </c>
      <c r="D61" s="3">
        <v>2021</v>
      </c>
      <c r="E61" s="3">
        <v>2023</v>
      </c>
      <c r="F61" s="64" t="s">
        <v>338</v>
      </c>
      <c r="G61" s="64" t="s">
        <v>314</v>
      </c>
    </row>
    <row r="62" spans="1:7" ht="117.75" customHeight="1">
      <c r="A62" s="3">
        <v>55</v>
      </c>
      <c r="B62" s="4" t="s">
        <v>246</v>
      </c>
      <c r="C62" s="10" t="s">
        <v>227</v>
      </c>
      <c r="D62" s="3">
        <v>2021</v>
      </c>
      <c r="E62" s="3">
        <v>2023</v>
      </c>
      <c r="F62" s="64" t="s">
        <v>352</v>
      </c>
      <c r="G62" s="64" t="s">
        <v>353</v>
      </c>
    </row>
    <row r="63" spans="1:7" ht="117.75" customHeight="1">
      <c r="A63" s="3">
        <v>56</v>
      </c>
      <c r="B63" s="4" t="s">
        <v>247</v>
      </c>
      <c r="C63" s="10" t="s">
        <v>227</v>
      </c>
      <c r="D63" s="3">
        <v>2021</v>
      </c>
      <c r="E63" s="3">
        <v>2023</v>
      </c>
      <c r="F63" s="64" t="s">
        <v>352</v>
      </c>
      <c r="G63" s="64" t="s">
        <v>353</v>
      </c>
    </row>
    <row r="64" spans="1:7" ht="153.75" customHeight="1">
      <c r="A64" s="3">
        <v>57</v>
      </c>
      <c r="B64" s="4" t="s">
        <v>248</v>
      </c>
      <c r="C64" s="10" t="s">
        <v>227</v>
      </c>
      <c r="D64" s="3">
        <v>2021</v>
      </c>
      <c r="E64" s="3">
        <v>2023</v>
      </c>
      <c r="F64" s="64" t="s">
        <v>321</v>
      </c>
      <c r="G64" s="64" t="s">
        <v>322</v>
      </c>
    </row>
    <row r="65" spans="1:7" ht="136.5" customHeight="1">
      <c r="A65" s="3">
        <v>58</v>
      </c>
      <c r="B65" s="4" t="s">
        <v>249</v>
      </c>
      <c r="C65" s="10" t="s">
        <v>227</v>
      </c>
      <c r="D65" s="3">
        <v>2021</v>
      </c>
      <c r="E65" s="3">
        <v>2023</v>
      </c>
      <c r="F65" s="64" t="s">
        <v>319</v>
      </c>
      <c r="G65" s="64" t="s">
        <v>320</v>
      </c>
    </row>
    <row r="66" spans="1:7" ht="117.75" customHeight="1">
      <c r="A66" s="3">
        <v>59</v>
      </c>
      <c r="B66" s="4" t="s">
        <v>250</v>
      </c>
      <c r="C66" s="10" t="s">
        <v>227</v>
      </c>
      <c r="D66" s="3">
        <v>2021</v>
      </c>
      <c r="E66" s="3">
        <v>2023</v>
      </c>
      <c r="F66" s="64" t="s">
        <v>317</v>
      </c>
      <c r="G66" s="64" t="s">
        <v>318</v>
      </c>
    </row>
    <row r="67" spans="1:7" ht="117.75" customHeight="1">
      <c r="A67" s="3">
        <v>60</v>
      </c>
      <c r="B67" s="4" t="s">
        <v>251</v>
      </c>
      <c r="C67" s="10" t="s">
        <v>227</v>
      </c>
      <c r="D67" s="3">
        <v>2021</v>
      </c>
      <c r="E67" s="3">
        <v>2023</v>
      </c>
      <c r="F67" s="64" t="s">
        <v>315</v>
      </c>
      <c r="G67" s="64" t="s">
        <v>316</v>
      </c>
    </row>
    <row r="68" spans="1:7" ht="39" customHeight="1">
      <c r="A68" s="22">
        <v>61</v>
      </c>
      <c r="B68" s="130" t="s">
        <v>252</v>
      </c>
      <c r="C68" s="135"/>
      <c r="D68" s="135"/>
      <c r="E68" s="135"/>
      <c r="F68" s="135"/>
      <c r="G68" s="136"/>
    </row>
    <row r="69" spans="1:7" ht="292.5" customHeight="1">
      <c r="A69" s="3">
        <v>62</v>
      </c>
      <c r="B69" s="4" t="s">
        <v>253</v>
      </c>
      <c r="C69" s="10" t="s">
        <v>227</v>
      </c>
      <c r="D69" s="3">
        <v>2021</v>
      </c>
      <c r="E69" s="3">
        <v>2023</v>
      </c>
      <c r="F69" s="10" t="s">
        <v>324</v>
      </c>
      <c r="G69" s="4" t="s">
        <v>341</v>
      </c>
    </row>
    <row r="70" spans="1:7" ht="132" customHeight="1">
      <c r="A70" s="3">
        <v>63</v>
      </c>
      <c r="B70" s="4" t="s">
        <v>254</v>
      </c>
      <c r="C70" s="10" t="s">
        <v>227</v>
      </c>
      <c r="D70" s="3">
        <v>2021</v>
      </c>
      <c r="E70" s="3">
        <v>2023</v>
      </c>
      <c r="F70" s="4" t="s">
        <v>323</v>
      </c>
      <c r="G70" s="4" t="s">
        <v>342</v>
      </c>
    </row>
    <row r="71" spans="1:7" ht="136.5" customHeight="1">
      <c r="A71" s="3">
        <v>64</v>
      </c>
      <c r="B71" s="4" t="s">
        <v>255</v>
      </c>
      <c r="C71" s="10" t="s">
        <v>227</v>
      </c>
      <c r="D71" s="3">
        <v>2021</v>
      </c>
      <c r="E71" s="3">
        <v>2023</v>
      </c>
      <c r="F71" s="64" t="s">
        <v>340</v>
      </c>
      <c r="G71" s="64" t="s">
        <v>339</v>
      </c>
    </row>
  </sheetData>
  <sheetProtection/>
  <mergeCells count="15">
    <mergeCell ref="F2:G2"/>
    <mergeCell ref="A3:G4"/>
    <mergeCell ref="A5:A6"/>
    <mergeCell ref="B5:B6"/>
    <mergeCell ref="C5:C6"/>
    <mergeCell ref="D5:E5"/>
    <mergeCell ref="F5:F6"/>
    <mergeCell ref="G5:G6"/>
    <mergeCell ref="B8:G8"/>
    <mergeCell ref="B49:G49"/>
    <mergeCell ref="B68:G68"/>
    <mergeCell ref="B17:G17"/>
    <mergeCell ref="B28:G28"/>
    <mergeCell ref="B42:G42"/>
    <mergeCell ref="B57:G57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view="pageBreakPreview" zoomScale="80" zoomScaleSheetLayoutView="80" zoomScalePageLayoutView="0" workbookViewId="0" topLeftCell="A35">
      <selection activeCell="G37" sqref="G37:H37"/>
    </sheetView>
  </sheetViews>
  <sheetFormatPr defaultColWidth="9.140625" defaultRowHeight="15"/>
  <cols>
    <col min="1" max="1" width="6.140625" style="0" customWidth="1"/>
    <col min="2" max="2" width="58.140625" style="0" customWidth="1"/>
    <col min="3" max="3" width="7.7109375" style="0" customWidth="1"/>
    <col min="4" max="4" width="8.57421875" style="0" customWidth="1"/>
    <col min="5" max="5" width="22.7109375" style="0" customWidth="1"/>
    <col min="6" max="6" width="14.140625" style="0" customWidth="1"/>
    <col min="7" max="7" width="13.57421875" style="0" customWidth="1"/>
    <col min="8" max="8" width="9.140625" style="0" hidden="1" customWidth="1"/>
    <col min="9" max="9" width="13.8515625" style="0" customWidth="1"/>
    <col min="10" max="10" width="0.13671875" style="0" customWidth="1"/>
    <col min="11" max="11" width="15.7109375" style="0" customWidth="1"/>
    <col min="12" max="12" width="9.140625" style="0" hidden="1" customWidth="1"/>
    <col min="13" max="13" width="17.140625" style="0" customWidth="1"/>
    <col min="14" max="14" width="0.13671875" style="0" customWidth="1"/>
  </cols>
  <sheetData>
    <row r="1" spans="9:13" ht="15">
      <c r="I1" s="172"/>
      <c r="J1" s="172"/>
      <c r="K1" s="172"/>
      <c r="L1" s="172"/>
      <c r="M1" s="172"/>
    </row>
    <row r="2" spans="9:13" ht="96.75" customHeight="1">
      <c r="I2" s="139" t="s">
        <v>461</v>
      </c>
      <c r="J2" s="140"/>
      <c r="K2" s="172"/>
      <c r="L2" s="172"/>
      <c r="M2" s="172"/>
    </row>
    <row r="3" spans="1:13" ht="15">
      <c r="A3" s="174" t="s">
        <v>43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13" ht="15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3" ht="1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3" ht="48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</row>
    <row r="7" spans="1:13" ht="28.5" customHeight="1">
      <c r="A7" s="146" t="s">
        <v>0</v>
      </c>
      <c r="B7" s="158" t="s">
        <v>10</v>
      </c>
      <c r="C7" s="160" t="s">
        <v>11</v>
      </c>
      <c r="D7" s="162" t="s">
        <v>12</v>
      </c>
      <c r="E7" s="160" t="s">
        <v>13</v>
      </c>
      <c r="F7" s="162" t="s">
        <v>14</v>
      </c>
      <c r="G7" s="148" t="s">
        <v>15</v>
      </c>
      <c r="H7" s="173"/>
      <c r="I7" s="173"/>
      <c r="J7" s="173"/>
      <c r="K7" s="173"/>
      <c r="L7" s="173"/>
      <c r="M7" s="149"/>
    </row>
    <row r="8" spans="1:13" ht="70.5" customHeight="1">
      <c r="A8" s="147"/>
      <c r="B8" s="159"/>
      <c r="C8" s="161"/>
      <c r="D8" s="163"/>
      <c r="E8" s="161"/>
      <c r="F8" s="163"/>
      <c r="G8" s="7" t="s">
        <v>16</v>
      </c>
      <c r="H8" s="163" t="s">
        <v>17</v>
      </c>
      <c r="I8" s="163"/>
      <c r="J8" s="148" t="s">
        <v>18</v>
      </c>
      <c r="K8" s="149"/>
      <c r="L8" s="164" t="s">
        <v>19</v>
      </c>
      <c r="M8" s="165"/>
    </row>
    <row r="9" spans="1:13" ht="16.5" customHeight="1">
      <c r="A9" s="8">
        <v>1</v>
      </c>
      <c r="B9" s="8">
        <v>2</v>
      </c>
      <c r="C9" s="2">
        <v>3</v>
      </c>
      <c r="D9" s="3">
        <v>4</v>
      </c>
      <c r="E9" s="2">
        <v>5</v>
      </c>
      <c r="F9" s="3">
        <v>6</v>
      </c>
      <c r="G9" s="3">
        <v>7</v>
      </c>
      <c r="H9" s="148">
        <v>8</v>
      </c>
      <c r="I9" s="149"/>
      <c r="J9" s="148">
        <v>9</v>
      </c>
      <c r="K9" s="149"/>
      <c r="L9" s="148">
        <v>10</v>
      </c>
      <c r="M9" s="149"/>
    </row>
    <row r="10" spans="1:13" ht="15.75">
      <c r="A10" s="3">
        <v>1</v>
      </c>
      <c r="B10" s="130" t="s">
        <v>462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2"/>
    </row>
    <row r="11" spans="1:13" ht="15.75">
      <c r="A11" s="3">
        <v>2</v>
      </c>
      <c r="B11" s="130" t="s">
        <v>225</v>
      </c>
      <c r="C11" s="131"/>
      <c r="D11" s="131"/>
      <c r="E11" s="131"/>
      <c r="F11" s="131"/>
      <c r="G11" s="131"/>
      <c r="H11" s="166"/>
      <c r="I11" s="166"/>
      <c r="J11" s="166"/>
      <c r="K11" s="166"/>
      <c r="L11" s="166"/>
      <c r="M11" s="167"/>
    </row>
    <row r="12" spans="1:15" ht="162.75" customHeight="1">
      <c r="A12" s="3">
        <v>3</v>
      </c>
      <c r="B12" s="10" t="s">
        <v>475</v>
      </c>
      <c r="C12" s="3" t="s">
        <v>45</v>
      </c>
      <c r="D12" s="3" t="s">
        <v>21</v>
      </c>
      <c r="E12" s="10" t="s">
        <v>258</v>
      </c>
      <c r="F12" s="3" t="s">
        <v>47</v>
      </c>
      <c r="G12" s="124">
        <v>55.8</v>
      </c>
      <c r="H12" s="124"/>
      <c r="I12" s="124">
        <v>61.5</v>
      </c>
      <c r="J12" s="124"/>
      <c r="K12" s="124">
        <v>67.3</v>
      </c>
      <c r="L12" s="114"/>
      <c r="M12" s="127">
        <v>73.1</v>
      </c>
      <c r="N12" s="70"/>
      <c r="O12" s="70"/>
    </row>
    <row r="13" spans="1:13" ht="110.25">
      <c r="A13" s="3">
        <v>4</v>
      </c>
      <c r="B13" s="10" t="s">
        <v>260</v>
      </c>
      <c r="C13" s="3" t="s">
        <v>46</v>
      </c>
      <c r="D13" s="3" t="s">
        <v>44</v>
      </c>
      <c r="E13" s="10" t="s">
        <v>258</v>
      </c>
      <c r="F13" s="3" t="s">
        <v>47</v>
      </c>
      <c r="G13" s="68">
        <v>2</v>
      </c>
      <c r="H13" s="68"/>
      <c r="I13" s="68">
        <v>1</v>
      </c>
      <c r="J13" s="68">
        <v>1</v>
      </c>
      <c r="K13" s="68">
        <v>1</v>
      </c>
      <c r="L13" s="68"/>
      <c r="M13" s="68">
        <v>1</v>
      </c>
    </row>
    <row r="14" spans="1:13" ht="110.25">
      <c r="A14" s="3">
        <v>5</v>
      </c>
      <c r="B14" s="10" t="s">
        <v>261</v>
      </c>
      <c r="C14" s="3" t="s">
        <v>46</v>
      </c>
      <c r="D14" s="3" t="s">
        <v>44</v>
      </c>
      <c r="E14" s="10" t="s">
        <v>258</v>
      </c>
      <c r="F14" s="3" t="s">
        <v>47</v>
      </c>
      <c r="G14" s="68">
        <v>0</v>
      </c>
      <c r="H14" s="68"/>
      <c r="I14" s="68">
        <v>2</v>
      </c>
      <c r="J14" s="68">
        <v>2</v>
      </c>
      <c r="K14" s="68">
        <v>2</v>
      </c>
      <c r="L14" s="68"/>
      <c r="M14" s="68">
        <v>2</v>
      </c>
    </row>
    <row r="15" spans="1:13" ht="110.25">
      <c r="A15" s="3">
        <v>6</v>
      </c>
      <c r="B15" s="10" t="s">
        <v>262</v>
      </c>
      <c r="C15" s="3" t="s">
        <v>46</v>
      </c>
      <c r="D15" s="3" t="s">
        <v>44</v>
      </c>
      <c r="E15" s="10" t="s">
        <v>258</v>
      </c>
      <c r="F15" s="3" t="s">
        <v>47</v>
      </c>
      <c r="G15" s="68">
        <v>2</v>
      </c>
      <c r="H15" s="68"/>
      <c r="I15" s="68">
        <v>2</v>
      </c>
      <c r="J15" s="68">
        <v>2</v>
      </c>
      <c r="K15" s="68">
        <v>2</v>
      </c>
      <c r="L15" s="68"/>
      <c r="M15" s="68">
        <v>2</v>
      </c>
    </row>
    <row r="16" spans="1:13" ht="189">
      <c r="A16" s="3">
        <v>7</v>
      </c>
      <c r="B16" s="10" t="s">
        <v>263</v>
      </c>
      <c r="C16" s="3" t="s">
        <v>45</v>
      </c>
      <c r="D16" s="3" t="s">
        <v>44</v>
      </c>
      <c r="E16" s="10" t="s">
        <v>258</v>
      </c>
      <c r="F16" s="3" t="s">
        <v>47</v>
      </c>
      <c r="G16" s="68">
        <v>100</v>
      </c>
      <c r="H16" s="68"/>
      <c r="I16" s="68">
        <v>100</v>
      </c>
      <c r="J16" s="68">
        <v>100</v>
      </c>
      <c r="K16" s="68">
        <v>100</v>
      </c>
      <c r="L16" s="68"/>
      <c r="M16" s="68">
        <v>100</v>
      </c>
    </row>
    <row r="17" spans="1:13" ht="110.25" customHeight="1">
      <c r="A17" s="3">
        <v>8</v>
      </c>
      <c r="B17" s="10" t="s">
        <v>264</v>
      </c>
      <c r="C17" s="3" t="s">
        <v>45</v>
      </c>
      <c r="D17" s="3" t="s">
        <v>44</v>
      </c>
      <c r="E17" s="10" t="s">
        <v>258</v>
      </c>
      <c r="F17" s="3" t="s">
        <v>47</v>
      </c>
      <c r="G17" s="68">
        <v>100</v>
      </c>
      <c r="H17" s="68"/>
      <c r="I17" s="68">
        <v>100</v>
      </c>
      <c r="J17" s="68">
        <v>100</v>
      </c>
      <c r="K17" s="68">
        <v>100</v>
      </c>
      <c r="L17" s="68"/>
      <c r="M17" s="68">
        <v>100</v>
      </c>
    </row>
    <row r="18" spans="1:13" ht="116.25" customHeight="1">
      <c r="A18" s="3">
        <v>9</v>
      </c>
      <c r="B18" s="10" t="s">
        <v>476</v>
      </c>
      <c r="C18" s="3" t="s">
        <v>45</v>
      </c>
      <c r="D18" s="3" t="s">
        <v>44</v>
      </c>
      <c r="E18" s="10" t="s">
        <v>258</v>
      </c>
      <c r="F18" s="3" t="s">
        <v>47</v>
      </c>
      <c r="G18" s="56">
        <v>41.7</v>
      </c>
      <c r="H18" s="56"/>
      <c r="I18" s="56">
        <v>44.21</v>
      </c>
      <c r="J18" s="56">
        <v>1</v>
      </c>
      <c r="K18" s="56">
        <v>46.55</v>
      </c>
      <c r="L18" s="56"/>
      <c r="M18" s="56">
        <v>48.81</v>
      </c>
    </row>
    <row r="19" spans="1:13" ht="110.25">
      <c r="A19" s="3">
        <v>10</v>
      </c>
      <c r="B19" s="10" t="s">
        <v>434</v>
      </c>
      <c r="C19" s="3" t="s">
        <v>45</v>
      </c>
      <c r="D19" s="3" t="s">
        <v>44</v>
      </c>
      <c r="E19" s="10" t="s">
        <v>258</v>
      </c>
      <c r="F19" s="3" t="s">
        <v>47</v>
      </c>
      <c r="G19" s="68">
        <v>100</v>
      </c>
      <c r="H19" s="68"/>
      <c r="I19" s="68">
        <v>100</v>
      </c>
      <c r="J19" s="68">
        <v>100</v>
      </c>
      <c r="K19" s="68">
        <v>100</v>
      </c>
      <c r="L19" s="68"/>
      <c r="M19" s="68">
        <v>100</v>
      </c>
    </row>
    <row r="20" spans="1:13" ht="15.75" customHeight="1">
      <c r="A20" s="3">
        <v>11</v>
      </c>
      <c r="B20" s="130" t="s">
        <v>233</v>
      </c>
      <c r="C20" s="137"/>
      <c r="D20" s="137"/>
      <c r="E20" s="137"/>
      <c r="F20" s="137"/>
      <c r="G20" s="137"/>
      <c r="H20" s="133"/>
      <c r="I20" s="133"/>
      <c r="J20" s="133"/>
      <c r="K20" s="133"/>
      <c r="L20" s="133"/>
      <c r="M20" s="134"/>
    </row>
    <row r="21" spans="1:13" ht="179.25" customHeight="1">
      <c r="A21" s="3">
        <v>12</v>
      </c>
      <c r="B21" s="65" t="s">
        <v>379</v>
      </c>
      <c r="C21" s="3" t="s">
        <v>45</v>
      </c>
      <c r="D21" s="3" t="s">
        <v>44</v>
      </c>
      <c r="E21" s="10" t="s">
        <v>258</v>
      </c>
      <c r="F21" s="3" t="s">
        <v>47</v>
      </c>
      <c r="G21" s="153">
        <v>100</v>
      </c>
      <c r="H21" s="153"/>
      <c r="I21" s="153">
        <v>100</v>
      </c>
      <c r="J21" s="153"/>
      <c r="K21" s="153">
        <v>100</v>
      </c>
      <c r="L21" s="153"/>
      <c r="M21" s="28">
        <v>100</v>
      </c>
    </row>
    <row r="22" spans="1:13" ht="179.25" customHeight="1">
      <c r="A22" s="3">
        <v>13</v>
      </c>
      <c r="B22" s="10" t="s">
        <v>266</v>
      </c>
      <c r="C22" s="3" t="s">
        <v>265</v>
      </c>
      <c r="D22" s="3" t="s">
        <v>44</v>
      </c>
      <c r="E22" s="10" t="s">
        <v>258</v>
      </c>
      <c r="F22" s="3" t="s">
        <v>47</v>
      </c>
      <c r="G22" s="92">
        <v>1010</v>
      </c>
      <c r="H22" s="92"/>
      <c r="I22" s="92">
        <v>1382</v>
      </c>
      <c r="J22" s="92">
        <v>1370</v>
      </c>
      <c r="K22" s="92">
        <v>1370</v>
      </c>
      <c r="L22" s="92"/>
      <c r="M22" s="92">
        <v>1360</v>
      </c>
    </row>
    <row r="23" spans="1:13" ht="179.25" customHeight="1">
      <c r="A23" s="3">
        <v>14</v>
      </c>
      <c r="B23" s="10" t="s">
        <v>343</v>
      </c>
      <c r="C23" s="3" t="s">
        <v>267</v>
      </c>
      <c r="D23" s="3" t="s">
        <v>44</v>
      </c>
      <c r="E23" s="10" t="s">
        <v>258</v>
      </c>
      <c r="F23" s="3" t="s">
        <v>47</v>
      </c>
      <c r="G23" s="92">
        <v>6198</v>
      </c>
      <c r="H23" s="92"/>
      <c r="I23" s="128">
        <v>0</v>
      </c>
      <c r="J23" s="128">
        <v>0</v>
      </c>
      <c r="K23" s="128">
        <v>0</v>
      </c>
      <c r="L23" s="128" t="s">
        <v>267</v>
      </c>
      <c r="M23" s="128">
        <v>0</v>
      </c>
    </row>
    <row r="24" spans="1:13" ht="179.25" customHeight="1">
      <c r="A24" s="3">
        <v>14</v>
      </c>
      <c r="B24" s="10" t="s">
        <v>271</v>
      </c>
      <c r="C24" s="3" t="s">
        <v>344</v>
      </c>
      <c r="D24" s="3" t="s">
        <v>44</v>
      </c>
      <c r="E24" s="10" t="s">
        <v>258</v>
      </c>
      <c r="F24" s="3" t="s">
        <v>47</v>
      </c>
      <c r="G24" s="129">
        <v>147.338</v>
      </c>
      <c r="H24" s="129"/>
      <c r="I24" s="129">
        <v>146.726</v>
      </c>
      <c r="J24" s="129">
        <v>17</v>
      </c>
      <c r="K24" s="129">
        <v>147.162</v>
      </c>
      <c r="L24" s="129">
        <v>145.738</v>
      </c>
      <c r="M24" s="129">
        <v>147.162</v>
      </c>
    </row>
    <row r="25" spans="1:13" ht="179.25" customHeight="1">
      <c r="A25" s="3">
        <v>15</v>
      </c>
      <c r="B25" s="10" t="s">
        <v>270</v>
      </c>
      <c r="C25" s="3" t="s">
        <v>269</v>
      </c>
      <c r="D25" s="3" t="s">
        <v>44</v>
      </c>
      <c r="E25" s="10" t="s">
        <v>258</v>
      </c>
      <c r="F25" s="3" t="s">
        <v>47</v>
      </c>
      <c r="G25" s="92">
        <v>52</v>
      </c>
      <c r="H25" s="28"/>
      <c r="I25" s="28">
        <v>0</v>
      </c>
      <c r="J25" s="28"/>
      <c r="K25" s="28">
        <v>0</v>
      </c>
      <c r="L25" s="28"/>
      <c r="M25" s="28">
        <v>0</v>
      </c>
    </row>
    <row r="26" spans="1:13" ht="179.25" customHeight="1">
      <c r="A26" s="3">
        <v>16</v>
      </c>
      <c r="B26" s="10" t="s">
        <v>435</v>
      </c>
      <c r="C26" s="3" t="s">
        <v>46</v>
      </c>
      <c r="D26" s="3" t="s">
        <v>44</v>
      </c>
      <c r="E26" s="10" t="s">
        <v>258</v>
      </c>
      <c r="F26" s="3" t="s">
        <v>47</v>
      </c>
      <c r="G26" s="92" t="s">
        <v>477</v>
      </c>
      <c r="H26" s="92"/>
      <c r="I26" s="92">
        <v>36</v>
      </c>
      <c r="J26" s="92">
        <v>35</v>
      </c>
      <c r="K26" s="92">
        <v>35</v>
      </c>
      <c r="L26" s="92"/>
      <c r="M26" s="92">
        <v>35</v>
      </c>
    </row>
    <row r="27" spans="1:13" ht="179.25" customHeight="1">
      <c r="A27" s="3">
        <v>17</v>
      </c>
      <c r="B27" s="21" t="s">
        <v>374</v>
      </c>
      <c r="C27" s="3" t="s">
        <v>45</v>
      </c>
      <c r="D27" s="3" t="s">
        <v>44</v>
      </c>
      <c r="E27" s="10" t="s">
        <v>258</v>
      </c>
      <c r="F27" s="3" t="s">
        <v>47</v>
      </c>
      <c r="G27" s="177">
        <v>100</v>
      </c>
      <c r="H27" s="177"/>
      <c r="I27" s="177">
        <v>100</v>
      </c>
      <c r="J27" s="177"/>
      <c r="K27" s="177">
        <v>100</v>
      </c>
      <c r="L27" s="177"/>
      <c r="M27" s="62">
        <v>100</v>
      </c>
    </row>
    <row r="28" spans="1:13" ht="179.25" customHeight="1">
      <c r="A28" s="3">
        <v>18</v>
      </c>
      <c r="B28" s="21" t="s">
        <v>375</v>
      </c>
      <c r="C28" s="3" t="s">
        <v>45</v>
      </c>
      <c r="D28" s="3" t="s">
        <v>44</v>
      </c>
      <c r="E28" s="10" t="s">
        <v>258</v>
      </c>
      <c r="F28" s="3" t="s">
        <v>47</v>
      </c>
      <c r="G28" s="177">
        <v>100</v>
      </c>
      <c r="H28" s="177"/>
      <c r="I28" s="177">
        <v>100</v>
      </c>
      <c r="J28" s="177"/>
      <c r="K28" s="177">
        <v>100</v>
      </c>
      <c r="L28" s="177"/>
      <c r="M28" s="62">
        <v>100</v>
      </c>
    </row>
    <row r="29" spans="1:13" ht="21.75" customHeight="1">
      <c r="A29" s="3">
        <v>19</v>
      </c>
      <c r="B29" s="130" t="s">
        <v>235</v>
      </c>
      <c r="C29" s="137"/>
      <c r="D29" s="137"/>
      <c r="E29" s="137"/>
      <c r="F29" s="137"/>
      <c r="G29" s="137"/>
      <c r="H29" s="133"/>
      <c r="I29" s="133"/>
      <c r="J29" s="133"/>
      <c r="K29" s="133"/>
      <c r="L29" s="133"/>
      <c r="M29" s="134"/>
    </row>
    <row r="30" spans="1:13" ht="169.5" customHeight="1">
      <c r="A30" s="3">
        <v>20</v>
      </c>
      <c r="B30" s="21" t="s">
        <v>272</v>
      </c>
      <c r="C30" s="3" t="s">
        <v>45</v>
      </c>
      <c r="D30" s="3" t="s">
        <v>44</v>
      </c>
      <c r="E30" s="10" t="s">
        <v>258</v>
      </c>
      <c r="F30" s="3" t="s">
        <v>47</v>
      </c>
      <c r="G30" s="152">
        <v>100</v>
      </c>
      <c r="H30" s="152"/>
      <c r="I30" s="152">
        <v>100</v>
      </c>
      <c r="J30" s="152"/>
      <c r="K30" s="152">
        <v>100</v>
      </c>
      <c r="L30" s="152"/>
      <c r="M30" s="68">
        <v>100</v>
      </c>
    </row>
    <row r="31" spans="1:13" ht="179.25" customHeight="1">
      <c r="A31" s="3">
        <v>21</v>
      </c>
      <c r="B31" s="21" t="s">
        <v>439</v>
      </c>
      <c r="C31" s="3" t="s">
        <v>45</v>
      </c>
      <c r="D31" s="3" t="s">
        <v>44</v>
      </c>
      <c r="E31" s="10" t="s">
        <v>258</v>
      </c>
      <c r="F31" s="3" t="s">
        <v>47</v>
      </c>
      <c r="G31" s="177">
        <v>100</v>
      </c>
      <c r="H31" s="177"/>
      <c r="I31" s="177">
        <v>100</v>
      </c>
      <c r="J31" s="177"/>
      <c r="K31" s="177">
        <v>100</v>
      </c>
      <c r="L31" s="177"/>
      <c r="M31" s="62">
        <v>100</v>
      </c>
    </row>
    <row r="32" spans="1:13" ht="179.25" customHeight="1">
      <c r="A32" s="3">
        <v>22</v>
      </c>
      <c r="B32" s="21" t="s">
        <v>440</v>
      </c>
      <c r="C32" s="3" t="s">
        <v>269</v>
      </c>
      <c r="D32" s="3" t="s">
        <v>44</v>
      </c>
      <c r="E32" s="10" t="s">
        <v>258</v>
      </c>
      <c r="F32" s="3" t="s">
        <v>47</v>
      </c>
      <c r="G32" s="154">
        <v>1830</v>
      </c>
      <c r="H32" s="154"/>
      <c r="I32" s="155">
        <v>0</v>
      </c>
      <c r="J32" s="155"/>
      <c r="K32" s="155">
        <v>0</v>
      </c>
      <c r="L32" s="155"/>
      <c r="M32" s="126">
        <v>0</v>
      </c>
    </row>
    <row r="33" spans="1:13" ht="169.5" customHeight="1">
      <c r="A33" s="3">
        <v>23</v>
      </c>
      <c r="B33" s="21" t="s">
        <v>441</v>
      </c>
      <c r="C33" s="3" t="s">
        <v>45</v>
      </c>
      <c r="D33" s="3" t="s">
        <v>44</v>
      </c>
      <c r="E33" s="10" t="s">
        <v>258</v>
      </c>
      <c r="F33" s="3" t="s">
        <v>47</v>
      </c>
      <c r="G33" s="68">
        <v>100</v>
      </c>
      <c r="H33" s="68"/>
      <c r="I33" s="68">
        <v>100</v>
      </c>
      <c r="J33" s="68"/>
      <c r="K33" s="68">
        <v>100</v>
      </c>
      <c r="L33" s="68"/>
      <c r="M33" s="68">
        <v>100</v>
      </c>
    </row>
    <row r="34" spans="1:13" ht="169.5" customHeight="1">
      <c r="A34" s="3">
        <v>24</v>
      </c>
      <c r="B34" s="21" t="s">
        <v>442</v>
      </c>
      <c r="C34" s="3" t="s">
        <v>45</v>
      </c>
      <c r="D34" s="3" t="s">
        <v>44</v>
      </c>
      <c r="E34" s="10" t="s">
        <v>258</v>
      </c>
      <c r="F34" s="3" t="s">
        <v>47</v>
      </c>
      <c r="G34" s="68">
        <v>100</v>
      </c>
      <c r="H34" s="68"/>
      <c r="I34" s="68">
        <v>100</v>
      </c>
      <c r="J34" s="68"/>
      <c r="K34" s="68">
        <v>100</v>
      </c>
      <c r="L34" s="68"/>
      <c r="M34" s="68">
        <v>100</v>
      </c>
    </row>
    <row r="35" spans="1:13" ht="169.5" customHeight="1">
      <c r="A35" s="3">
        <v>25</v>
      </c>
      <c r="B35" s="21" t="s">
        <v>443</v>
      </c>
      <c r="C35" s="3" t="s">
        <v>46</v>
      </c>
      <c r="D35" s="3" t="s">
        <v>44</v>
      </c>
      <c r="E35" s="10" t="s">
        <v>258</v>
      </c>
      <c r="F35" s="3" t="s">
        <v>47</v>
      </c>
      <c r="G35" s="154">
        <v>70</v>
      </c>
      <c r="H35" s="154"/>
      <c r="I35" s="154">
        <v>60</v>
      </c>
      <c r="J35" s="154"/>
      <c r="K35" s="154">
        <v>50</v>
      </c>
      <c r="L35" s="154"/>
      <c r="M35" s="124">
        <v>40</v>
      </c>
    </row>
    <row r="36" spans="1:13" ht="169.5" customHeight="1">
      <c r="A36" s="3">
        <v>26</v>
      </c>
      <c r="B36" s="21" t="s">
        <v>474</v>
      </c>
      <c r="C36" s="3" t="s">
        <v>45</v>
      </c>
      <c r="D36" s="3" t="s">
        <v>44</v>
      </c>
      <c r="E36" s="10" t="s">
        <v>258</v>
      </c>
      <c r="F36" s="3" t="s">
        <v>47</v>
      </c>
      <c r="G36" s="154">
        <v>100</v>
      </c>
      <c r="H36" s="154"/>
      <c r="I36" s="154">
        <v>100</v>
      </c>
      <c r="J36" s="154"/>
      <c r="K36" s="154">
        <v>100</v>
      </c>
      <c r="L36" s="154"/>
      <c r="M36" s="93">
        <v>100</v>
      </c>
    </row>
    <row r="37" spans="1:13" ht="169.5" customHeight="1">
      <c r="A37" s="3">
        <v>27</v>
      </c>
      <c r="B37" s="21" t="s">
        <v>472</v>
      </c>
      <c r="C37" s="3" t="s">
        <v>473</v>
      </c>
      <c r="D37" s="3" t="s">
        <v>44</v>
      </c>
      <c r="E37" s="10" t="s">
        <v>258</v>
      </c>
      <c r="F37" s="3" t="s">
        <v>47</v>
      </c>
      <c r="G37" s="154" t="s">
        <v>478</v>
      </c>
      <c r="H37" s="154"/>
      <c r="I37" s="154">
        <v>0</v>
      </c>
      <c r="J37" s="154"/>
      <c r="K37" s="154">
        <v>0</v>
      </c>
      <c r="L37" s="154"/>
      <c r="M37" s="93">
        <v>0</v>
      </c>
    </row>
    <row r="38" spans="1:13" ht="169.5" customHeight="1">
      <c r="A38" s="3">
        <v>28</v>
      </c>
      <c r="B38" s="21" t="s">
        <v>444</v>
      </c>
      <c r="C38" s="3" t="s">
        <v>45</v>
      </c>
      <c r="D38" s="3" t="s">
        <v>44</v>
      </c>
      <c r="E38" s="10" t="s">
        <v>258</v>
      </c>
      <c r="F38" s="3" t="s">
        <v>47</v>
      </c>
      <c r="G38" s="62">
        <v>100</v>
      </c>
      <c r="H38" s="62"/>
      <c r="I38" s="62">
        <v>100</v>
      </c>
      <c r="J38" s="62">
        <v>100</v>
      </c>
      <c r="K38" s="62">
        <v>100</v>
      </c>
      <c r="L38" s="62"/>
      <c r="M38" s="62">
        <v>100</v>
      </c>
    </row>
    <row r="39" spans="1:13" ht="176.25" customHeight="1">
      <c r="A39" s="3">
        <v>29</v>
      </c>
      <c r="B39" s="21" t="s">
        <v>445</v>
      </c>
      <c r="C39" s="3" t="s">
        <v>46</v>
      </c>
      <c r="D39" s="3" t="s">
        <v>44</v>
      </c>
      <c r="E39" s="10" t="s">
        <v>258</v>
      </c>
      <c r="F39" s="3" t="s">
        <v>47</v>
      </c>
      <c r="G39" s="152">
        <v>0</v>
      </c>
      <c r="H39" s="152"/>
      <c r="I39" s="152">
        <v>3</v>
      </c>
      <c r="J39" s="152"/>
      <c r="K39" s="152">
        <v>3</v>
      </c>
      <c r="L39" s="152"/>
      <c r="M39" s="68">
        <v>3</v>
      </c>
    </row>
    <row r="40" spans="1:13" ht="33.75" customHeight="1">
      <c r="A40" s="3">
        <v>30</v>
      </c>
      <c r="B40" s="130" t="s">
        <v>436</v>
      </c>
      <c r="C40" s="137"/>
      <c r="D40" s="137"/>
      <c r="E40" s="137"/>
      <c r="F40" s="137"/>
      <c r="G40" s="137"/>
      <c r="H40" s="133"/>
      <c r="I40" s="133"/>
      <c r="J40" s="133"/>
      <c r="K40" s="133"/>
      <c r="L40" s="133"/>
      <c r="M40" s="134"/>
    </row>
    <row r="41" spans="1:14" ht="133.5" customHeight="1">
      <c r="A41" s="3">
        <v>31</v>
      </c>
      <c r="B41" s="21" t="s">
        <v>273</v>
      </c>
      <c r="C41" s="3" t="s">
        <v>46</v>
      </c>
      <c r="D41" s="3" t="s">
        <v>44</v>
      </c>
      <c r="E41" s="10" t="s">
        <v>258</v>
      </c>
      <c r="F41" s="3" t="s">
        <v>47</v>
      </c>
      <c r="G41" s="152">
        <v>0</v>
      </c>
      <c r="H41" s="152"/>
      <c r="I41" s="152">
        <v>2</v>
      </c>
      <c r="J41" s="152"/>
      <c r="K41" s="152">
        <v>2</v>
      </c>
      <c r="L41" s="152"/>
      <c r="M41" s="152">
        <v>2</v>
      </c>
      <c r="N41" s="152"/>
    </row>
    <row r="42" spans="1:14" ht="117.75" customHeight="1">
      <c r="A42" s="3">
        <v>32</v>
      </c>
      <c r="B42" s="21" t="s">
        <v>437</v>
      </c>
      <c r="C42" s="3" t="s">
        <v>45</v>
      </c>
      <c r="D42" s="3" t="s">
        <v>44</v>
      </c>
      <c r="E42" s="10" t="s">
        <v>258</v>
      </c>
      <c r="F42" s="3" t="s">
        <v>47</v>
      </c>
      <c r="G42" s="152">
        <v>100</v>
      </c>
      <c r="H42" s="152"/>
      <c r="I42" s="152">
        <v>100</v>
      </c>
      <c r="J42" s="152"/>
      <c r="K42" s="152">
        <v>100</v>
      </c>
      <c r="L42" s="152"/>
      <c r="M42" s="152">
        <v>100</v>
      </c>
      <c r="N42" s="152"/>
    </row>
    <row r="43" spans="1:14" ht="175.5" customHeight="1">
      <c r="A43" s="3">
        <v>33</v>
      </c>
      <c r="B43" s="21" t="s">
        <v>438</v>
      </c>
      <c r="C43" s="3" t="s">
        <v>46</v>
      </c>
      <c r="D43" s="3" t="s">
        <v>44</v>
      </c>
      <c r="E43" s="10" t="s">
        <v>258</v>
      </c>
      <c r="F43" s="3" t="s">
        <v>47</v>
      </c>
      <c r="G43" s="152">
        <v>27</v>
      </c>
      <c r="H43" s="152"/>
      <c r="I43" s="152">
        <v>29</v>
      </c>
      <c r="J43" s="152"/>
      <c r="K43" s="152">
        <v>82</v>
      </c>
      <c r="L43" s="152"/>
      <c r="M43" s="152">
        <v>59</v>
      </c>
      <c r="N43" s="152"/>
    </row>
    <row r="44" spans="1:13" ht="37.5" customHeight="1">
      <c r="A44" s="3">
        <v>34</v>
      </c>
      <c r="B44" s="130" t="s">
        <v>238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4"/>
    </row>
    <row r="45" spans="1:13" ht="124.5" customHeight="1">
      <c r="A45" s="3">
        <v>35</v>
      </c>
      <c r="B45" s="21" t="s">
        <v>274</v>
      </c>
      <c r="C45" s="63" t="s">
        <v>46</v>
      </c>
      <c r="D45" s="3" t="s">
        <v>44</v>
      </c>
      <c r="E45" s="10" t="s">
        <v>258</v>
      </c>
      <c r="F45" s="3" t="s">
        <v>47</v>
      </c>
      <c r="G45" s="66">
        <v>3</v>
      </c>
      <c r="H45" s="66"/>
      <c r="I45" s="66">
        <v>3</v>
      </c>
      <c r="J45" s="66"/>
      <c r="K45" s="66">
        <v>3</v>
      </c>
      <c r="L45" s="66"/>
      <c r="M45" s="66">
        <v>3</v>
      </c>
    </row>
    <row r="46" spans="1:13" ht="63">
      <c r="A46" s="3">
        <v>36</v>
      </c>
      <c r="B46" s="21" t="s">
        <v>275</v>
      </c>
      <c r="C46" s="3" t="s">
        <v>268</v>
      </c>
      <c r="D46" s="3" t="s">
        <v>44</v>
      </c>
      <c r="E46" s="10" t="s">
        <v>276</v>
      </c>
      <c r="F46" s="3" t="s">
        <v>47</v>
      </c>
      <c r="G46" s="157">
        <v>25</v>
      </c>
      <c r="H46" s="157"/>
      <c r="I46" s="157">
        <v>25</v>
      </c>
      <c r="J46" s="157"/>
      <c r="K46" s="157">
        <v>25</v>
      </c>
      <c r="L46" s="157"/>
      <c r="M46" s="67">
        <v>25</v>
      </c>
    </row>
    <row r="47" spans="1:13" ht="66" customHeight="1">
      <c r="A47" s="3">
        <v>37</v>
      </c>
      <c r="B47" s="21" t="s">
        <v>346</v>
      </c>
      <c r="C47" s="3" t="s">
        <v>46</v>
      </c>
      <c r="D47" s="3" t="s">
        <v>44</v>
      </c>
      <c r="E47" s="10" t="s">
        <v>276</v>
      </c>
      <c r="F47" s="3" t="s">
        <v>47</v>
      </c>
      <c r="G47" s="28">
        <v>0</v>
      </c>
      <c r="H47" s="28"/>
      <c r="I47" s="67">
        <v>2</v>
      </c>
      <c r="J47" s="67">
        <v>3</v>
      </c>
      <c r="K47" s="67">
        <v>3</v>
      </c>
      <c r="L47" s="67" t="s">
        <v>345</v>
      </c>
      <c r="M47" s="67">
        <v>4</v>
      </c>
    </row>
    <row r="48" spans="1:13" ht="63">
      <c r="A48" s="3">
        <v>38</v>
      </c>
      <c r="B48" s="21" t="s">
        <v>277</v>
      </c>
      <c r="C48" s="3" t="s">
        <v>46</v>
      </c>
      <c r="D48" s="3" t="s">
        <v>44</v>
      </c>
      <c r="E48" s="10" t="s">
        <v>276</v>
      </c>
      <c r="F48" s="3" t="s">
        <v>47</v>
      </c>
      <c r="G48" s="28">
        <v>0</v>
      </c>
      <c r="H48" s="28"/>
      <c r="I48" s="67">
        <v>2</v>
      </c>
      <c r="J48" s="67"/>
      <c r="K48" s="67">
        <v>2</v>
      </c>
      <c r="L48" s="67" t="s">
        <v>278</v>
      </c>
      <c r="M48" s="67">
        <v>2</v>
      </c>
    </row>
    <row r="49" spans="1:13" ht="15.75">
      <c r="A49" s="69">
        <v>39</v>
      </c>
      <c r="B49" s="168" t="s">
        <v>244</v>
      </c>
      <c r="C49" s="169"/>
      <c r="D49" s="169"/>
      <c r="E49" s="169"/>
      <c r="F49" s="169"/>
      <c r="G49" s="169"/>
      <c r="H49" s="170"/>
      <c r="I49" s="170"/>
      <c r="J49" s="170"/>
      <c r="K49" s="170"/>
      <c r="L49" s="170"/>
      <c r="M49" s="171"/>
    </row>
    <row r="50" spans="1:13" ht="110.25">
      <c r="A50" s="3">
        <v>40</v>
      </c>
      <c r="B50" s="21" t="s">
        <v>279</v>
      </c>
      <c r="C50" s="3" t="s">
        <v>45</v>
      </c>
      <c r="D50" s="3" t="s">
        <v>44</v>
      </c>
      <c r="E50" s="10" t="s">
        <v>258</v>
      </c>
      <c r="F50" s="3" t="s">
        <v>47</v>
      </c>
      <c r="G50" s="28">
        <v>100</v>
      </c>
      <c r="H50" s="28"/>
      <c r="I50" s="28">
        <v>100</v>
      </c>
      <c r="J50" s="28"/>
      <c r="K50" s="28">
        <v>100</v>
      </c>
      <c r="L50" s="28"/>
      <c r="M50" s="28">
        <v>100</v>
      </c>
    </row>
    <row r="51" spans="1:13" ht="110.25">
      <c r="A51" s="3">
        <v>41</v>
      </c>
      <c r="B51" s="21" t="s">
        <v>280</v>
      </c>
      <c r="C51" s="3" t="s">
        <v>45</v>
      </c>
      <c r="D51" s="3" t="s">
        <v>44</v>
      </c>
      <c r="E51" s="10" t="s">
        <v>258</v>
      </c>
      <c r="F51" s="3" t="s">
        <v>47</v>
      </c>
      <c r="G51" s="28">
        <v>100</v>
      </c>
      <c r="H51" s="28"/>
      <c r="I51" s="28">
        <v>100</v>
      </c>
      <c r="J51" s="28"/>
      <c r="K51" s="28">
        <v>100</v>
      </c>
      <c r="L51" s="28"/>
      <c r="M51" s="28">
        <v>100</v>
      </c>
    </row>
    <row r="52" spans="1:13" ht="110.25">
      <c r="A52" s="3">
        <v>42</v>
      </c>
      <c r="B52" s="21" t="s">
        <v>281</v>
      </c>
      <c r="C52" s="3" t="s">
        <v>45</v>
      </c>
      <c r="D52" s="3" t="s">
        <v>44</v>
      </c>
      <c r="E52" s="10" t="s">
        <v>258</v>
      </c>
      <c r="F52" s="3" t="s">
        <v>47</v>
      </c>
      <c r="G52" s="28">
        <v>100</v>
      </c>
      <c r="H52" s="28"/>
      <c r="I52" s="28">
        <v>100</v>
      </c>
      <c r="J52" s="28"/>
      <c r="K52" s="28">
        <v>100</v>
      </c>
      <c r="L52" s="28"/>
      <c r="M52" s="28">
        <v>100</v>
      </c>
    </row>
    <row r="53" spans="1:13" ht="110.25">
      <c r="A53" s="3">
        <v>43</v>
      </c>
      <c r="B53" s="21" t="s">
        <v>282</v>
      </c>
      <c r="C53" s="3" t="s">
        <v>46</v>
      </c>
      <c r="D53" s="3" t="s">
        <v>44</v>
      </c>
      <c r="E53" s="10" t="s">
        <v>258</v>
      </c>
      <c r="F53" s="3" t="s">
        <v>47</v>
      </c>
      <c r="G53" s="28">
        <v>3</v>
      </c>
      <c r="H53" s="28"/>
      <c r="I53" s="28">
        <v>1</v>
      </c>
      <c r="J53" s="28">
        <v>1</v>
      </c>
      <c r="K53" s="28">
        <v>1</v>
      </c>
      <c r="L53" s="28"/>
      <c r="M53" s="28">
        <v>1</v>
      </c>
    </row>
    <row r="54" spans="1:13" ht="110.25">
      <c r="A54" s="3">
        <v>44</v>
      </c>
      <c r="B54" s="21" t="s">
        <v>283</v>
      </c>
      <c r="C54" s="3" t="s">
        <v>46</v>
      </c>
      <c r="D54" s="3" t="s">
        <v>44</v>
      </c>
      <c r="E54" s="10" t="s">
        <v>258</v>
      </c>
      <c r="F54" s="3" t="s">
        <v>47</v>
      </c>
      <c r="G54" s="28">
        <v>1</v>
      </c>
      <c r="H54" s="28"/>
      <c r="I54" s="28">
        <v>1</v>
      </c>
      <c r="J54" s="28">
        <v>1</v>
      </c>
      <c r="K54" s="28">
        <v>1</v>
      </c>
      <c r="L54" s="28"/>
      <c r="M54" s="28">
        <v>1</v>
      </c>
    </row>
    <row r="55" spans="1:13" ht="110.25">
      <c r="A55" s="3">
        <v>45</v>
      </c>
      <c r="B55" s="21" t="s">
        <v>355</v>
      </c>
      <c r="C55" s="3" t="s">
        <v>46</v>
      </c>
      <c r="D55" s="3" t="s">
        <v>44</v>
      </c>
      <c r="E55" s="10" t="s">
        <v>258</v>
      </c>
      <c r="F55" s="3" t="s">
        <v>47</v>
      </c>
      <c r="G55" s="28">
        <v>3</v>
      </c>
      <c r="H55" s="28"/>
      <c r="I55" s="28">
        <v>3</v>
      </c>
      <c r="J55" s="28"/>
      <c r="K55" s="28">
        <v>3</v>
      </c>
      <c r="L55" s="28"/>
      <c r="M55" s="28">
        <v>3</v>
      </c>
    </row>
    <row r="56" spans="1:13" ht="124.5" customHeight="1">
      <c r="A56" s="3">
        <v>46</v>
      </c>
      <c r="B56" s="21" t="s">
        <v>356</v>
      </c>
      <c r="C56" s="3" t="s">
        <v>284</v>
      </c>
      <c r="D56" s="3" t="s">
        <v>44</v>
      </c>
      <c r="E56" s="10" t="s">
        <v>258</v>
      </c>
      <c r="F56" s="3" t="s">
        <v>47</v>
      </c>
      <c r="G56" s="91">
        <v>0</v>
      </c>
      <c r="H56" s="91"/>
      <c r="I56" s="91">
        <v>0</v>
      </c>
      <c r="J56" s="91"/>
      <c r="K56" s="91">
        <v>0</v>
      </c>
      <c r="L56" s="91"/>
      <c r="M56" s="91">
        <v>0</v>
      </c>
    </row>
    <row r="57" spans="1:13" ht="15.75">
      <c r="A57" s="3">
        <v>47</v>
      </c>
      <c r="B57" s="130" t="s">
        <v>252</v>
      </c>
      <c r="C57" s="135"/>
      <c r="D57" s="135"/>
      <c r="E57" s="135"/>
      <c r="F57" s="135"/>
      <c r="G57" s="135"/>
      <c r="H57" s="166"/>
      <c r="I57" s="166"/>
      <c r="J57" s="166"/>
      <c r="K57" s="166"/>
      <c r="L57" s="166"/>
      <c r="M57" s="167"/>
    </row>
    <row r="58" spans="1:13" ht="119.25" customHeight="1">
      <c r="A58" s="3">
        <v>48</v>
      </c>
      <c r="B58" s="21" t="s">
        <v>357</v>
      </c>
      <c r="C58" s="3" t="s">
        <v>45</v>
      </c>
      <c r="D58" s="3" t="s">
        <v>44</v>
      </c>
      <c r="E58" s="10" t="s">
        <v>258</v>
      </c>
      <c r="F58" s="3" t="s">
        <v>47</v>
      </c>
      <c r="G58" s="28">
        <v>100</v>
      </c>
      <c r="H58" s="28"/>
      <c r="I58" s="28">
        <v>100</v>
      </c>
      <c r="J58" s="28">
        <v>20</v>
      </c>
      <c r="K58" s="28">
        <v>100</v>
      </c>
      <c r="L58" s="28"/>
      <c r="M58" s="28">
        <v>100</v>
      </c>
    </row>
    <row r="59" spans="1:13" ht="8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7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8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8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 customHeight="1">
      <c r="A64" s="156" t="s">
        <v>22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</row>
    <row r="65" spans="1:13" ht="15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</row>
    <row r="66" spans="1:13" ht="15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</row>
    <row r="67" spans="1:13" ht="15">
      <c r="A67" s="156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</row>
    <row r="68" spans="1:13" ht="6.75" customHeight="1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</row>
    <row r="69" spans="1:13" ht="15" hidden="1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</row>
    <row r="70" spans="1:13" ht="15" hidden="1">
      <c r="A70" s="156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</row>
  </sheetData>
  <sheetProtection/>
  <mergeCells count="70">
    <mergeCell ref="G35:H35"/>
    <mergeCell ref="I35:J35"/>
    <mergeCell ref="K35:L35"/>
    <mergeCell ref="G31:H31"/>
    <mergeCell ref="I31:J31"/>
    <mergeCell ref="K31:L31"/>
    <mergeCell ref="G27:H27"/>
    <mergeCell ref="I27:J27"/>
    <mergeCell ref="K27:L27"/>
    <mergeCell ref="G28:H28"/>
    <mergeCell ref="I28:J28"/>
    <mergeCell ref="K28:L28"/>
    <mergeCell ref="B49:M49"/>
    <mergeCell ref="B57:M57"/>
    <mergeCell ref="I1:M1"/>
    <mergeCell ref="I2:M2"/>
    <mergeCell ref="G7:M7"/>
    <mergeCell ref="H8:I8"/>
    <mergeCell ref="J8:K8"/>
    <mergeCell ref="A3:M6"/>
    <mergeCell ref="F7:F8"/>
    <mergeCell ref="A7:A8"/>
    <mergeCell ref="B7:B8"/>
    <mergeCell ref="C7:C8"/>
    <mergeCell ref="D7:D8"/>
    <mergeCell ref="B20:M20"/>
    <mergeCell ref="E7:E8"/>
    <mergeCell ref="J9:K9"/>
    <mergeCell ref="L9:M9"/>
    <mergeCell ref="B10:M10"/>
    <mergeCell ref="L8:M8"/>
    <mergeCell ref="B11:M11"/>
    <mergeCell ref="A64:M70"/>
    <mergeCell ref="I46:J46"/>
    <mergeCell ref="K46:L46"/>
    <mergeCell ref="I21:J21"/>
    <mergeCell ref="K21:L21"/>
    <mergeCell ref="B29:M29"/>
    <mergeCell ref="G46:H46"/>
    <mergeCell ref="B44:M44"/>
    <mergeCell ref="G43:H43"/>
    <mergeCell ref="G36:H36"/>
    <mergeCell ref="M43:N43"/>
    <mergeCell ref="B40:M40"/>
    <mergeCell ref="G30:H30"/>
    <mergeCell ref="I30:J30"/>
    <mergeCell ref="K30:L30"/>
    <mergeCell ref="G39:H39"/>
    <mergeCell ref="I39:J39"/>
    <mergeCell ref="I36:J36"/>
    <mergeCell ref="K36:L36"/>
    <mergeCell ref="G37:H37"/>
    <mergeCell ref="G21:H21"/>
    <mergeCell ref="H9:I9"/>
    <mergeCell ref="I43:J43"/>
    <mergeCell ref="K43:L43"/>
    <mergeCell ref="K39:L39"/>
    <mergeCell ref="G32:H32"/>
    <mergeCell ref="I32:J32"/>
    <mergeCell ref="K32:L32"/>
    <mergeCell ref="I37:J37"/>
    <mergeCell ref="K37:L37"/>
    <mergeCell ref="G42:H42"/>
    <mergeCell ref="I42:J42"/>
    <mergeCell ref="K42:L42"/>
    <mergeCell ref="M42:N42"/>
    <mergeCell ref="G41:H41"/>
    <mergeCell ref="I41:J41"/>
    <mergeCell ref="K41:L41"/>
    <mergeCell ref="M41:N4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85"/>
  <sheetViews>
    <sheetView view="pageBreakPreview" zoomScaleSheetLayoutView="100" zoomScalePageLayoutView="0" workbookViewId="0" topLeftCell="A3">
      <selection activeCell="C80" sqref="C80"/>
    </sheetView>
  </sheetViews>
  <sheetFormatPr defaultColWidth="9.140625" defaultRowHeight="15"/>
  <cols>
    <col min="1" max="1" width="4.57421875" style="0" customWidth="1"/>
    <col min="2" max="2" width="18.7109375" style="0" customWidth="1"/>
    <col min="3" max="3" width="34.7109375" style="0" customWidth="1"/>
    <col min="4" max="4" width="22.28125" style="0" customWidth="1"/>
    <col min="7" max="7" width="15.8515625" style="0" customWidth="1"/>
    <col min="9" max="9" width="15.57421875" style="114" customWidth="1"/>
    <col min="10" max="10" width="14.00390625" style="89" customWidth="1"/>
    <col min="11" max="11" width="14.00390625" style="0" customWidth="1"/>
    <col min="12" max="12" width="18.28125" style="89" customWidth="1"/>
  </cols>
  <sheetData>
    <row r="2" spans="1:12" ht="123" customHeight="1">
      <c r="A2" s="5"/>
      <c r="B2" s="5"/>
      <c r="C2" s="5"/>
      <c r="D2" s="5"/>
      <c r="E2" s="5"/>
      <c r="F2" s="5"/>
      <c r="G2" s="5"/>
      <c r="H2" s="5"/>
      <c r="I2" s="203" t="s">
        <v>456</v>
      </c>
      <c r="J2" s="204"/>
      <c r="K2" s="204"/>
      <c r="L2" s="204"/>
    </row>
    <row r="3" spans="1:12" ht="15">
      <c r="A3" s="205" t="s">
        <v>59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1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ht="15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ht="30.75" customHeight="1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 ht="11.25" customHeight="1" hidden="1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8" spans="1:12" ht="29.25" customHeight="1">
      <c r="A8" s="146" t="s">
        <v>0</v>
      </c>
      <c r="B8" s="198" t="s">
        <v>23</v>
      </c>
      <c r="C8" s="146" t="s">
        <v>24</v>
      </c>
      <c r="D8" s="197" t="s">
        <v>25</v>
      </c>
      <c r="E8" s="148" t="s">
        <v>26</v>
      </c>
      <c r="F8" s="173"/>
      <c r="G8" s="173"/>
      <c r="H8" s="149"/>
      <c r="I8" s="197" t="s">
        <v>52</v>
      </c>
      <c r="J8" s="197"/>
      <c r="K8" s="197"/>
      <c r="L8" s="207"/>
    </row>
    <row r="9" spans="1:12" ht="92.25" customHeight="1">
      <c r="A9" s="147"/>
      <c r="B9" s="199"/>
      <c r="C9" s="147"/>
      <c r="D9" s="164"/>
      <c r="E9" s="3" t="s">
        <v>27</v>
      </c>
      <c r="F9" s="23" t="s">
        <v>28</v>
      </c>
      <c r="G9" s="3" t="s">
        <v>29</v>
      </c>
      <c r="H9" s="23" t="s">
        <v>30</v>
      </c>
      <c r="I9" s="73" t="s">
        <v>457</v>
      </c>
      <c r="J9" s="3" t="s">
        <v>401</v>
      </c>
      <c r="K9" s="3" t="s">
        <v>458</v>
      </c>
      <c r="L9" s="84" t="s">
        <v>459</v>
      </c>
    </row>
    <row r="10" spans="1:12" ht="15.75">
      <c r="A10" s="3">
        <v>1</v>
      </c>
      <c r="B10" s="25">
        <v>2</v>
      </c>
      <c r="C10" s="3">
        <v>3</v>
      </c>
      <c r="D10" s="25">
        <v>4</v>
      </c>
      <c r="E10" s="25">
        <v>5</v>
      </c>
      <c r="F10" s="3">
        <v>6</v>
      </c>
      <c r="G10" s="25">
        <v>7</v>
      </c>
      <c r="H10" s="3">
        <v>8</v>
      </c>
      <c r="I10" s="109">
        <v>11</v>
      </c>
      <c r="J10" s="108">
        <v>11</v>
      </c>
      <c r="K10" s="81">
        <v>11</v>
      </c>
      <c r="L10" s="84">
        <v>12</v>
      </c>
    </row>
    <row r="11" spans="1:12" ht="15" customHeight="1">
      <c r="A11" s="200">
        <v>1</v>
      </c>
      <c r="B11" s="195" t="s">
        <v>20</v>
      </c>
      <c r="C11" s="195" t="s">
        <v>120</v>
      </c>
      <c r="D11" s="184" t="s">
        <v>92</v>
      </c>
      <c r="E11" s="186" t="s">
        <v>259</v>
      </c>
      <c r="F11" s="186" t="s">
        <v>51</v>
      </c>
      <c r="G11" s="186" t="s">
        <v>221</v>
      </c>
      <c r="H11" s="186" t="s">
        <v>49</v>
      </c>
      <c r="I11" s="192">
        <f>SUM(I13,I24,I37,I53,I62,I70,I81)</f>
        <v>111717591.46000001</v>
      </c>
      <c r="J11" s="190">
        <f>SUM(J13,J24,J37,J53,J62,J70,J81)</f>
        <v>242697241.04</v>
      </c>
      <c r="K11" s="190">
        <f>SUM(K13,K24,K37,K53,K62,K70,K81)</f>
        <v>142016928.14</v>
      </c>
      <c r="L11" s="178">
        <f>SUM(L13,L24,L37,L53,L62,L70,L81)</f>
        <v>496431760.64000005</v>
      </c>
    </row>
    <row r="12" spans="1:12" ht="107.25" customHeight="1">
      <c r="A12" s="201"/>
      <c r="B12" s="196"/>
      <c r="C12" s="196"/>
      <c r="D12" s="185"/>
      <c r="E12" s="194"/>
      <c r="F12" s="194"/>
      <c r="G12" s="194"/>
      <c r="H12" s="194"/>
      <c r="I12" s="193"/>
      <c r="J12" s="191"/>
      <c r="K12" s="191"/>
      <c r="L12" s="183"/>
    </row>
    <row r="13" spans="1:12" ht="15" customHeight="1">
      <c r="A13" s="200">
        <v>2</v>
      </c>
      <c r="B13" s="202" t="s">
        <v>8</v>
      </c>
      <c r="C13" s="195" t="s">
        <v>65</v>
      </c>
      <c r="D13" s="184" t="s">
        <v>90</v>
      </c>
      <c r="E13" s="186" t="s">
        <v>259</v>
      </c>
      <c r="F13" s="188" t="s">
        <v>51</v>
      </c>
      <c r="G13" s="186" t="s">
        <v>89</v>
      </c>
      <c r="H13" s="186" t="s">
        <v>49</v>
      </c>
      <c r="I13" s="192">
        <f>SUM(I15:I23)</f>
        <v>1360000</v>
      </c>
      <c r="J13" s="190">
        <f>SUM(J15:J23)</f>
        <v>1360000</v>
      </c>
      <c r="K13" s="190">
        <f>SUM(K15:K23)</f>
        <v>1360000</v>
      </c>
      <c r="L13" s="178">
        <f>SUM(L15:L23)</f>
        <v>4080000</v>
      </c>
    </row>
    <row r="14" spans="1:12" ht="102" customHeight="1">
      <c r="A14" s="201"/>
      <c r="B14" s="168"/>
      <c r="C14" s="196"/>
      <c r="D14" s="185"/>
      <c r="E14" s="187"/>
      <c r="F14" s="189"/>
      <c r="G14" s="187"/>
      <c r="H14" s="187"/>
      <c r="I14" s="193"/>
      <c r="J14" s="187"/>
      <c r="K14" s="187"/>
      <c r="L14" s="179"/>
    </row>
    <row r="15" spans="1:12" ht="101.25" customHeight="1">
      <c r="A15" s="146">
        <v>3</v>
      </c>
      <c r="B15" s="144" t="s">
        <v>9</v>
      </c>
      <c r="C15" s="150" t="s">
        <v>66</v>
      </c>
      <c r="D15" s="150" t="s">
        <v>125</v>
      </c>
      <c r="E15" s="209" t="s">
        <v>259</v>
      </c>
      <c r="F15" s="209" t="s">
        <v>74</v>
      </c>
      <c r="G15" s="211" t="s">
        <v>222</v>
      </c>
      <c r="H15" s="209" t="s">
        <v>71</v>
      </c>
      <c r="I15" s="121">
        <v>50000</v>
      </c>
      <c r="J15" s="180">
        <v>50000</v>
      </c>
      <c r="K15" s="180">
        <v>50000</v>
      </c>
      <c r="L15" s="180">
        <f>SUM(I15,J15,K15)</f>
        <v>150000</v>
      </c>
    </row>
    <row r="16" spans="1:12" ht="43.5" customHeight="1" hidden="1">
      <c r="A16" s="216"/>
      <c r="B16" s="145"/>
      <c r="C16" s="151"/>
      <c r="D16" s="151"/>
      <c r="E16" s="147"/>
      <c r="F16" s="147"/>
      <c r="G16" s="212"/>
      <c r="H16" s="147"/>
      <c r="I16" s="122"/>
      <c r="J16" s="181"/>
      <c r="K16" s="181"/>
      <c r="L16" s="181"/>
    </row>
    <row r="17" spans="1:12" ht="83.25" customHeight="1">
      <c r="A17" s="3">
        <v>4</v>
      </c>
      <c r="B17" s="34" t="s">
        <v>48</v>
      </c>
      <c r="C17" s="35" t="s">
        <v>67</v>
      </c>
      <c r="D17" s="10" t="s">
        <v>125</v>
      </c>
      <c r="E17" s="30" t="s">
        <v>259</v>
      </c>
      <c r="F17" s="30" t="s">
        <v>68</v>
      </c>
      <c r="G17" s="14" t="s">
        <v>69</v>
      </c>
      <c r="H17" s="31" t="s">
        <v>71</v>
      </c>
      <c r="I17" s="85">
        <v>100000</v>
      </c>
      <c r="J17" s="85">
        <v>100000</v>
      </c>
      <c r="K17" s="85">
        <v>100000</v>
      </c>
      <c r="L17" s="85">
        <f>SUM(I17,J17,K17)</f>
        <v>300000</v>
      </c>
    </row>
    <row r="18" spans="1:12" ht="68.25" customHeight="1">
      <c r="A18" s="45">
        <v>5</v>
      </c>
      <c r="B18" s="37" t="s">
        <v>72</v>
      </c>
      <c r="C18" s="38" t="s">
        <v>73</v>
      </c>
      <c r="D18" s="10" t="s">
        <v>125</v>
      </c>
      <c r="E18" s="30" t="s">
        <v>259</v>
      </c>
      <c r="F18" s="30" t="s">
        <v>74</v>
      </c>
      <c r="G18" s="14" t="s">
        <v>75</v>
      </c>
      <c r="H18" s="36">
        <v>240</v>
      </c>
      <c r="I18" s="122">
        <v>100000</v>
      </c>
      <c r="J18" s="122">
        <v>100000</v>
      </c>
      <c r="K18" s="122">
        <v>100000</v>
      </c>
      <c r="L18" s="86">
        <f>SUM(I18,J18,K18)</f>
        <v>300000</v>
      </c>
    </row>
    <row r="19" spans="1:12" ht="78" customHeight="1">
      <c r="A19" s="45">
        <v>6</v>
      </c>
      <c r="B19" s="37" t="s">
        <v>76</v>
      </c>
      <c r="C19" s="38" t="s">
        <v>77</v>
      </c>
      <c r="D19" s="10" t="s">
        <v>125</v>
      </c>
      <c r="E19" s="30" t="s">
        <v>259</v>
      </c>
      <c r="F19" s="30" t="s">
        <v>68</v>
      </c>
      <c r="G19" s="14" t="s">
        <v>78</v>
      </c>
      <c r="H19" s="36">
        <v>240</v>
      </c>
      <c r="I19" s="122">
        <v>150000</v>
      </c>
      <c r="J19" s="122">
        <v>150000</v>
      </c>
      <c r="K19" s="122">
        <v>150000</v>
      </c>
      <c r="L19" s="86">
        <f>SUM(I19,J19,K19)</f>
        <v>450000</v>
      </c>
    </row>
    <row r="20" spans="1:12" ht="293.25" customHeight="1">
      <c r="A20" s="45">
        <v>7</v>
      </c>
      <c r="B20" s="37" t="s">
        <v>79</v>
      </c>
      <c r="C20" s="57" t="s">
        <v>82</v>
      </c>
      <c r="D20" s="10" t="s">
        <v>125</v>
      </c>
      <c r="E20" s="30" t="s">
        <v>259</v>
      </c>
      <c r="F20" s="30" t="s">
        <v>80</v>
      </c>
      <c r="G20" s="14" t="s">
        <v>81</v>
      </c>
      <c r="H20" s="41">
        <v>240</v>
      </c>
      <c r="I20" s="122">
        <v>50000</v>
      </c>
      <c r="J20" s="122">
        <v>50000</v>
      </c>
      <c r="K20" s="122">
        <v>50000</v>
      </c>
      <c r="L20" s="86">
        <f>SUM(I20,J20,K20)</f>
        <v>150000</v>
      </c>
    </row>
    <row r="21" spans="1:12" ht="162.75" customHeight="1">
      <c r="A21" s="45">
        <v>8</v>
      </c>
      <c r="B21" s="37" t="s">
        <v>406</v>
      </c>
      <c r="C21" s="38" t="s">
        <v>84</v>
      </c>
      <c r="D21" s="10" t="s">
        <v>449</v>
      </c>
      <c r="E21" s="30" t="s">
        <v>50</v>
      </c>
      <c r="F21" s="30" t="s">
        <v>68</v>
      </c>
      <c r="G21" s="14" t="s">
        <v>85</v>
      </c>
      <c r="H21" s="41">
        <v>240</v>
      </c>
      <c r="I21" s="122">
        <v>360000</v>
      </c>
      <c r="J21" s="122">
        <v>360000</v>
      </c>
      <c r="K21" s="122">
        <v>360000</v>
      </c>
      <c r="L21" s="86">
        <f>SUM(I21,J21,K21)</f>
        <v>1080000</v>
      </c>
    </row>
    <row r="22" spans="1:12" ht="90" customHeight="1">
      <c r="A22" s="3">
        <v>9</v>
      </c>
      <c r="B22" s="4" t="s">
        <v>83</v>
      </c>
      <c r="C22" s="10" t="s">
        <v>385</v>
      </c>
      <c r="D22" s="10" t="s">
        <v>125</v>
      </c>
      <c r="E22" s="30" t="s">
        <v>259</v>
      </c>
      <c r="F22" s="48" t="s">
        <v>74</v>
      </c>
      <c r="G22" s="30" t="s">
        <v>386</v>
      </c>
      <c r="H22" s="48" t="s">
        <v>364</v>
      </c>
      <c r="I22" s="85">
        <v>500000</v>
      </c>
      <c r="J22" s="85">
        <v>500000</v>
      </c>
      <c r="K22" s="85">
        <v>500000</v>
      </c>
      <c r="L22" s="85">
        <f>SUM(I22:K22)</f>
        <v>1500000</v>
      </c>
    </row>
    <row r="23" spans="1:12" ht="162.75" customHeight="1">
      <c r="A23" s="45">
        <v>10</v>
      </c>
      <c r="B23" s="37" t="s">
        <v>86</v>
      </c>
      <c r="C23" s="38" t="s">
        <v>87</v>
      </c>
      <c r="D23" s="10" t="s">
        <v>125</v>
      </c>
      <c r="E23" s="30" t="s">
        <v>259</v>
      </c>
      <c r="F23" s="30" t="s">
        <v>74</v>
      </c>
      <c r="G23" s="14" t="s">
        <v>88</v>
      </c>
      <c r="H23" s="41">
        <v>240</v>
      </c>
      <c r="I23" s="122">
        <v>50000</v>
      </c>
      <c r="J23" s="122">
        <v>50000</v>
      </c>
      <c r="K23" s="122">
        <v>50000</v>
      </c>
      <c r="L23" s="86">
        <f>SUM(I23,J23,K23)</f>
        <v>150000</v>
      </c>
    </row>
    <row r="24" spans="1:12" ht="69.75" customHeight="1">
      <c r="A24" s="200">
        <v>11</v>
      </c>
      <c r="B24" s="202" t="s">
        <v>53</v>
      </c>
      <c r="C24" s="184" t="s">
        <v>91</v>
      </c>
      <c r="D24" s="184" t="s">
        <v>92</v>
      </c>
      <c r="E24" s="186" t="s">
        <v>259</v>
      </c>
      <c r="F24" s="188" t="s">
        <v>51</v>
      </c>
      <c r="G24" s="186" t="s">
        <v>93</v>
      </c>
      <c r="H24" s="186" t="s">
        <v>49</v>
      </c>
      <c r="I24" s="178">
        <f>SUM(I26:I36)</f>
        <v>27375700</v>
      </c>
      <c r="J24" s="178">
        <f>SUM(J26:J36)</f>
        <v>27502100</v>
      </c>
      <c r="K24" s="178">
        <f>SUM(K26:K36)</f>
        <v>27630100</v>
      </c>
      <c r="L24" s="178">
        <f>SUM(L26:L36)</f>
        <v>82507900</v>
      </c>
    </row>
    <row r="25" spans="1:12" ht="32.25" customHeight="1">
      <c r="A25" s="201"/>
      <c r="B25" s="168"/>
      <c r="C25" s="214"/>
      <c r="D25" s="185"/>
      <c r="E25" s="187"/>
      <c r="F25" s="189"/>
      <c r="G25" s="187"/>
      <c r="H25" s="187"/>
      <c r="I25" s="213"/>
      <c r="J25" s="179"/>
      <c r="K25" s="179"/>
      <c r="L25" s="179"/>
    </row>
    <row r="26" spans="1:12" ht="75" customHeight="1">
      <c r="A26" s="3">
        <v>12</v>
      </c>
      <c r="B26" s="4" t="s">
        <v>54</v>
      </c>
      <c r="C26" s="10" t="s">
        <v>96</v>
      </c>
      <c r="D26" s="10" t="s">
        <v>125</v>
      </c>
      <c r="E26" s="58" t="s">
        <v>259</v>
      </c>
      <c r="F26" s="30" t="s">
        <v>97</v>
      </c>
      <c r="G26" s="30" t="s">
        <v>98</v>
      </c>
      <c r="H26" s="30" t="s">
        <v>71</v>
      </c>
      <c r="I26" s="85">
        <v>2500000</v>
      </c>
      <c r="J26" s="85">
        <v>2500000</v>
      </c>
      <c r="K26" s="85">
        <v>2500000</v>
      </c>
      <c r="L26" s="116">
        <f>SUM(I26,J26,K26)</f>
        <v>7500000</v>
      </c>
    </row>
    <row r="27" spans="1:12" ht="153" customHeight="1">
      <c r="A27" s="3">
        <v>13</v>
      </c>
      <c r="B27" s="4" t="s">
        <v>94</v>
      </c>
      <c r="C27" s="10" t="s">
        <v>358</v>
      </c>
      <c r="D27" s="10" t="s">
        <v>125</v>
      </c>
      <c r="E27" s="72" t="s">
        <v>259</v>
      </c>
      <c r="F27" s="30" t="s">
        <v>97</v>
      </c>
      <c r="G27" s="30" t="s">
        <v>359</v>
      </c>
      <c r="H27" s="30" t="s">
        <v>71</v>
      </c>
      <c r="I27" s="85">
        <v>4620600</v>
      </c>
      <c r="J27" s="85">
        <v>4747000</v>
      </c>
      <c r="K27" s="85">
        <v>4875000</v>
      </c>
      <c r="L27" s="90">
        <f>SUM(I27:K27)</f>
        <v>14242600</v>
      </c>
    </row>
    <row r="28" spans="1:12" ht="75" customHeight="1">
      <c r="A28" s="3">
        <v>14</v>
      </c>
      <c r="B28" s="4" t="s">
        <v>95</v>
      </c>
      <c r="C28" s="10" t="s">
        <v>99</v>
      </c>
      <c r="D28" s="10" t="s">
        <v>125</v>
      </c>
      <c r="E28" s="58" t="s">
        <v>259</v>
      </c>
      <c r="F28" s="29" t="s">
        <v>97</v>
      </c>
      <c r="G28" s="46" t="s">
        <v>223</v>
      </c>
      <c r="H28" s="30" t="s">
        <v>71</v>
      </c>
      <c r="I28" s="87">
        <v>1000000</v>
      </c>
      <c r="J28" s="87">
        <v>1000000</v>
      </c>
      <c r="K28" s="87">
        <v>1000000</v>
      </c>
      <c r="L28" s="90">
        <f>SUM(I28,J28,K28)</f>
        <v>3000000</v>
      </c>
    </row>
    <row r="29" spans="1:12" ht="75" customHeight="1">
      <c r="A29" s="3">
        <v>15</v>
      </c>
      <c r="B29" s="4" t="s">
        <v>102</v>
      </c>
      <c r="C29" s="10" t="s">
        <v>100</v>
      </c>
      <c r="D29" s="10" t="s">
        <v>125</v>
      </c>
      <c r="E29" s="58" t="s">
        <v>259</v>
      </c>
      <c r="F29" s="30" t="s">
        <v>97</v>
      </c>
      <c r="G29" s="30" t="s">
        <v>101</v>
      </c>
      <c r="H29" s="30" t="s">
        <v>71</v>
      </c>
      <c r="I29" s="85">
        <v>0</v>
      </c>
      <c r="J29" s="85">
        <v>0</v>
      </c>
      <c r="K29" s="85">
        <v>0</v>
      </c>
      <c r="L29" s="85">
        <f>SUM(I29,J29,K29)</f>
        <v>0</v>
      </c>
    </row>
    <row r="30" spans="1:12" ht="90.75" customHeight="1">
      <c r="A30" s="3">
        <v>16</v>
      </c>
      <c r="B30" s="4" t="s">
        <v>106</v>
      </c>
      <c r="C30" s="10" t="s">
        <v>103</v>
      </c>
      <c r="D30" s="10" t="s">
        <v>125</v>
      </c>
      <c r="E30" s="58" t="s">
        <v>259</v>
      </c>
      <c r="F30" s="29" t="s">
        <v>104</v>
      </c>
      <c r="G30" s="46" t="s">
        <v>105</v>
      </c>
      <c r="H30" s="29" t="s">
        <v>400</v>
      </c>
      <c r="I30" s="85">
        <v>7454900</v>
      </c>
      <c r="J30" s="85">
        <v>7454900</v>
      </c>
      <c r="K30" s="85">
        <v>7454900</v>
      </c>
      <c r="L30" s="85">
        <f>SUM(I30,J30,K30)</f>
        <v>22364700</v>
      </c>
    </row>
    <row r="31" spans="1:12" ht="90.75" customHeight="1">
      <c r="A31" s="3">
        <v>17</v>
      </c>
      <c r="B31" s="4" t="s">
        <v>108</v>
      </c>
      <c r="C31" s="10" t="s">
        <v>257</v>
      </c>
      <c r="D31" s="10" t="s">
        <v>125</v>
      </c>
      <c r="E31" s="30" t="s">
        <v>259</v>
      </c>
      <c r="F31" s="30" t="s">
        <v>97</v>
      </c>
      <c r="G31" s="48" t="s">
        <v>256</v>
      </c>
      <c r="H31" s="30" t="s">
        <v>71</v>
      </c>
      <c r="I31" s="85">
        <v>0</v>
      </c>
      <c r="J31" s="85">
        <v>0</v>
      </c>
      <c r="K31" s="85">
        <v>0</v>
      </c>
      <c r="L31" s="85">
        <f>SUM(I31,J31,K31)</f>
        <v>0</v>
      </c>
    </row>
    <row r="32" spans="1:12" ht="87" customHeight="1">
      <c r="A32" s="3">
        <v>18</v>
      </c>
      <c r="B32" s="4" t="s">
        <v>109</v>
      </c>
      <c r="C32" s="10" t="s">
        <v>388</v>
      </c>
      <c r="D32" s="10" t="s">
        <v>125</v>
      </c>
      <c r="E32" s="58" t="s">
        <v>259</v>
      </c>
      <c r="F32" s="43" t="s">
        <v>97</v>
      </c>
      <c r="G32" s="43" t="s">
        <v>107</v>
      </c>
      <c r="H32" s="43" t="s">
        <v>71</v>
      </c>
      <c r="I32" s="85">
        <v>200000</v>
      </c>
      <c r="J32" s="85">
        <v>200000</v>
      </c>
      <c r="K32" s="85">
        <v>200000</v>
      </c>
      <c r="L32" s="85">
        <f>SUM(I32:K32)</f>
        <v>600000</v>
      </c>
    </row>
    <row r="33" spans="1:12" ht="144.75" customHeight="1">
      <c r="A33" s="3">
        <v>19</v>
      </c>
      <c r="B33" s="4" t="s">
        <v>112</v>
      </c>
      <c r="C33" s="10" t="s">
        <v>412</v>
      </c>
      <c r="D33" s="10" t="s">
        <v>125</v>
      </c>
      <c r="E33" s="72" t="s">
        <v>259</v>
      </c>
      <c r="F33" s="72" t="s">
        <v>97</v>
      </c>
      <c r="G33" s="72" t="s">
        <v>453</v>
      </c>
      <c r="H33" s="72" t="s">
        <v>71</v>
      </c>
      <c r="I33" s="85">
        <v>300200</v>
      </c>
      <c r="J33" s="85">
        <v>300200</v>
      </c>
      <c r="K33" s="85">
        <v>300200</v>
      </c>
      <c r="L33" s="85">
        <f>SUM(I33:K33)</f>
        <v>900600</v>
      </c>
    </row>
    <row r="34" spans="1:12" ht="162" customHeight="1">
      <c r="A34" s="3">
        <v>20</v>
      </c>
      <c r="B34" s="4" t="s">
        <v>114</v>
      </c>
      <c r="C34" s="10" t="s">
        <v>382</v>
      </c>
      <c r="D34" s="10" t="s">
        <v>125</v>
      </c>
      <c r="E34" s="58" t="s">
        <v>259</v>
      </c>
      <c r="F34" s="30" t="s">
        <v>97</v>
      </c>
      <c r="G34" s="48" t="s">
        <v>116</v>
      </c>
      <c r="H34" s="94" t="s">
        <v>71</v>
      </c>
      <c r="I34" s="87">
        <v>300000</v>
      </c>
      <c r="J34" s="87">
        <v>300000</v>
      </c>
      <c r="K34" s="87">
        <v>300000</v>
      </c>
      <c r="L34" s="87">
        <f>SUM(I34:K34)</f>
        <v>900000</v>
      </c>
    </row>
    <row r="35" spans="1:12" ht="15" customHeight="1">
      <c r="A35" s="146">
        <v>21</v>
      </c>
      <c r="B35" s="144" t="s">
        <v>115</v>
      </c>
      <c r="C35" s="150" t="s">
        <v>117</v>
      </c>
      <c r="D35" s="150" t="s">
        <v>125</v>
      </c>
      <c r="E35" s="209" t="s">
        <v>259</v>
      </c>
      <c r="F35" s="209" t="s">
        <v>97</v>
      </c>
      <c r="G35" s="211" t="s">
        <v>118</v>
      </c>
      <c r="H35" s="209" t="s">
        <v>71</v>
      </c>
      <c r="I35" s="180">
        <v>11000000</v>
      </c>
      <c r="J35" s="180">
        <v>11000000</v>
      </c>
      <c r="K35" s="180">
        <v>11000000</v>
      </c>
      <c r="L35" s="180">
        <f>SUM(I35:K36)</f>
        <v>33000000</v>
      </c>
    </row>
    <row r="36" spans="1:12" ht="134.25" customHeight="1">
      <c r="A36" s="216"/>
      <c r="B36" s="145"/>
      <c r="C36" s="151"/>
      <c r="D36" s="151"/>
      <c r="E36" s="210"/>
      <c r="F36" s="210"/>
      <c r="G36" s="217"/>
      <c r="H36" s="210"/>
      <c r="I36" s="213"/>
      <c r="J36" s="208"/>
      <c r="K36" s="208"/>
      <c r="L36" s="208"/>
    </row>
    <row r="37" spans="1:12" ht="15" customHeight="1">
      <c r="A37" s="200">
        <v>22</v>
      </c>
      <c r="B37" s="202" t="s">
        <v>55</v>
      </c>
      <c r="C37" s="184" t="s">
        <v>119</v>
      </c>
      <c r="D37" s="184" t="s">
        <v>92</v>
      </c>
      <c r="E37" s="186" t="s">
        <v>259</v>
      </c>
      <c r="F37" s="188" t="s">
        <v>51</v>
      </c>
      <c r="G37" s="186" t="s">
        <v>123</v>
      </c>
      <c r="H37" s="188" t="s">
        <v>49</v>
      </c>
      <c r="I37" s="178">
        <f>SUM(I39:I52)</f>
        <v>9724956</v>
      </c>
      <c r="J37" s="178">
        <f>SUM(J39:J52)</f>
        <v>9756656</v>
      </c>
      <c r="K37" s="178">
        <f>SUM(K39:K52)</f>
        <v>9869656</v>
      </c>
      <c r="L37" s="178">
        <f>SUM(L39:L52)</f>
        <v>29351268</v>
      </c>
    </row>
    <row r="38" spans="1:12" ht="95.25" customHeight="1">
      <c r="A38" s="201"/>
      <c r="B38" s="168"/>
      <c r="C38" s="214"/>
      <c r="D38" s="214"/>
      <c r="E38" s="201"/>
      <c r="F38" s="215"/>
      <c r="G38" s="201"/>
      <c r="H38" s="215"/>
      <c r="I38" s="213"/>
      <c r="J38" s="182"/>
      <c r="K38" s="182"/>
      <c r="L38" s="182"/>
    </row>
    <row r="39" spans="1:12" ht="95.25" customHeight="1">
      <c r="A39" s="3">
        <v>23</v>
      </c>
      <c r="B39" s="4" t="s">
        <v>56</v>
      </c>
      <c r="C39" s="10" t="s">
        <v>124</v>
      </c>
      <c r="D39" s="10" t="s">
        <v>125</v>
      </c>
      <c r="E39" s="3">
        <v>98</v>
      </c>
      <c r="F39" s="30" t="s">
        <v>70</v>
      </c>
      <c r="G39" s="3" t="s">
        <v>126</v>
      </c>
      <c r="H39" s="3">
        <v>240</v>
      </c>
      <c r="I39" s="85">
        <v>1643200</v>
      </c>
      <c r="J39" s="85">
        <v>1643200</v>
      </c>
      <c r="K39" s="85">
        <v>1643200</v>
      </c>
      <c r="L39" s="85">
        <f aca="true" t="shared" si="0" ref="L39:L49">SUM(I39:K39)</f>
        <v>4929600</v>
      </c>
    </row>
    <row r="40" spans="1:12" ht="75" customHeight="1">
      <c r="A40" s="3">
        <v>24</v>
      </c>
      <c r="B40" s="4" t="s">
        <v>121</v>
      </c>
      <c r="C40" s="10" t="s">
        <v>111</v>
      </c>
      <c r="D40" s="10" t="s">
        <v>125</v>
      </c>
      <c r="E40" s="30" t="s">
        <v>259</v>
      </c>
      <c r="F40" s="30" t="s">
        <v>70</v>
      </c>
      <c r="G40" s="30" t="s">
        <v>360</v>
      </c>
      <c r="H40" s="30" t="s">
        <v>71</v>
      </c>
      <c r="I40" s="85">
        <v>1404000</v>
      </c>
      <c r="J40" s="85">
        <v>1404000</v>
      </c>
      <c r="K40" s="85">
        <v>1404000</v>
      </c>
      <c r="L40" s="85">
        <f t="shared" si="0"/>
        <v>4212000</v>
      </c>
    </row>
    <row r="41" spans="1:12" ht="75" customHeight="1">
      <c r="A41" s="3">
        <v>25</v>
      </c>
      <c r="B41" s="4" t="s">
        <v>122</v>
      </c>
      <c r="C41" s="10" t="s">
        <v>113</v>
      </c>
      <c r="D41" s="10" t="s">
        <v>125</v>
      </c>
      <c r="E41" s="58" t="s">
        <v>259</v>
      </c>
      <c r="F41" s="43" t="s">
        <v>70</v>
      </c>
      <c r="G41" s="43" t="s">
        <v>361</v>
      </c>
      <c r="H41" s="43" t="s">
        <v>71</v>
      </c>
      <c r="I41" s="85">
        <v>0</v>
      </c>
      <c r="J41" s="85">
        <v>0</v>
      </c>
      <c r="K41" s="85">
        <v>0</v>
      </c>
      <c r="L41" s="85">
        <f t="shared" si="0"/>
        <v>0</v>
      </c>
    </row>
    <row r="42" spans="1:12" ht="75" customHeight="1">
      <c r="A42" s="3">
        <v>26</v>
      </c>
      <c r="B42" s="4" t="s">
        <v>129</v>
      </c>
      <c r="C42" s="10" t="s">
        <v>110</v>
      </c>
      <c r="D42" s="10" t="s">
        <v>125</v>
      </c>
      <c r="E42" s="58" t="s">
        <v>259</v>
      </c>
      <c r="F42" s="43" t="s">
        <v>70</v>
      </c>
      <c r="G42" s="43" t="s">
        <v>362</v>
      </c>
      <c r="H42" s="43" t="s">
        <v>71</v>
      </c>
      <c r="I42" s="85">
        <v>0</v>
      </c>
      <c r="J42" s="85">
        <v>0</v>
      </c>
      <c r="K42" s="85">
        <v>0</v>
      </c>
      <c r="L42" s="85">
        <f t="shared" si="0"/>
        <v>0</v>
      </c>
    </row>
    <row r="43" spans="1:12" ht="95.25" customHeight="1">
      <c r="A43" s="3">
        <v>27</v>
      </c>
      <c r="B43" s="4" t="s">
        <v>132</v>
      </c>
      <c r="C43" s="10" t="s">
        <v>127</v>
      </c>
      <c r="D43" s="10" t="s">
        <v>125</v>
      </c>
      <c r="E43" s="115" t="s">
        <v>259</v>
      </c>
      <c r="F43" s="30" t="s">
        <v>70</v>
      </c>
      <c r="G43" s="3" t="s">
        <v>128</v>
      </c>
      <c r="H43" s="3">
        <v>240</v>
      </c>
      <c r="I43" s="85">
        <v>1560000</v>
      </c>
      <c r="J43" s="85">
        <v>1560000</v>
      </c>
      <c r="K43" s="85">
        <v>1560000</v>
      </c>
      <c r="L43" s="85">
        <f t="shared" si="0"/>
        <v>4680000</v>
      </c>
    </row>
    <row r="44" spans="1:12" ht="95.25" customHeight="1">
      <c r="A44" s="3">
        <v>28</v>
      </c>
      <c r="B44" s="4" t="s">
        <v>135</v>
      </c>
      <c r="C44" s="10" t="s">
        <v>130</v>
      </c>
      <c r="D44" s="10" t="s">
        <v>125</v>
      </c>
      <c r="E44" s="115" t="s">
        <v>259</v>
      </c>
      <c r="F44" s="30" t="s">
        <v>70</v>
      </c>
      <c r="G44" s="3" t="s">
        <v>131</v>
      </c>
      <c r="H44" s="3">
        <v>240</v>
      </c>
      <c r="I44" s="85">
        <v>17230</v>
      </c>
      <c r="J44" s="85">
        <v>17230</v>
      </c>
      <c r="K44" s="85">
        <v>17230</v>
      </c>
      <c r="L44" s="85">
        <f t="shared" si="0"/>
        <v>51690</v>
      </c>
    </row>
    <row r="45" spans="1:12" ht="95.25" customHeight="1">
      <c r="A45" s="3">
        <v>29</v>
      </c>
      <c r="B45" s="4" t="s">
        <v>138</v>
      </c>
      <c r="C45" s="10" t="s">
        <v>133</v>
      </c>
      <c r="D45" s="10" t="s">
        <v>125</v>
      </c>
      <c r="E45" s="115" t="s">
        <v>259</v>
      </c>
      <c r="F45" s="30" t="s">
        <v>70</v>
      </c>
      <c r="G45" s="3" t="s">
        <v>134</v>
      </c>
      <c r="H45" s="3">
        <v>240</v>
      </c>
      <c r="I45" s="85">
        <v>601526</v>
      </c>
      <c r="J45" s="85">
        <v>601526</v>
      </c>
      <c r="K45" s="85">
        <v>601526</v>
      </c>
      <c r="L45" s="85">
        <f t="shared" si="0"/>
        <v>1804578</v>
      </c>
    </row>
    <row r="46" spans="1:12" ht="95.25" customHeight="1">
      <c r="A46" s="3">
        <v>30</v>
      </c>
      <c r="B46" s="4" t="s">
        <v>141</v>
      </c>
      <c r="C46" s="10" t="s">
        <v>136</v>
      </c>
      <c r="D46" s="10" t="s">
        <v>125</v>
      </c>
      <c r="E46" s="115" t="s">
        <v>259</v>
      </c>
      <c r="F46" s="30" t="s">
        <v>70</v>
      </c>
      <c r="G46" s="3" t="s">
        <v>137</v>
      </c>
      <c r="H46" s="3">
        <v>240</v>
      </c>
      <c r="I46" s="85">
        <v>100000</v>
      </c>
      <c r="J46" s="85">
        <v>100000</v>
      </c>
      <c r="K46" s="85">
        <v>100000</v>
      </c>
      <c r="L46" s="85">
        <f t="shared" si="0"/>
        <v>300000</v>
      </c>
    </row>
    <row r="47" spans="1:12" ht="95.25" customHeight="1">
      <c r="A47" s="3">
        <v>31</v>
      </c>
      <c r="B47" s="4" t="s">
        <v>144</v>
      </c>
      <c r="C47" s="10" t="s">
        <v>139</v>
      </c>
      <c r="D47" s="10" t="s">
        <v>125</v>
      </c>
      <c r="E47" s="115" t="s">
        <v>259</v>
      </c>
      <c r="F47" s="30" t="s">
        <v>70</v>
      </c>
      <c r="G47" s="3" t="s">
        <v>140</v>
      </c>
      <c r="H47" s="3">
        <v>240</v>
      </c>
      <c r="I47" s="85">
        <v>0</v>
      </c>
      <c r="J47" s="85">
        <v>0</v>
      </c>
      <c r="K47" s="85">
        <v>0</v>
      </c>
      <c r="L47" s="85">
        <f t="shared" si="0"/>
        <v>0</v>
      </c>
    </row>
    <row r="48" spans="1:12" ht="95.25" customHeight="1">
      <c r="A48" s="3">
        <v>32</v>
      </c>
      <c r="B48" s="4" t="s">
        <v>147</v>
      </c>
      <c r="C48" s="10" t="s">
        <v>142</v>
      </c>
      <c r="D48" s="10" t="s">
        <v>125</v>
      </c>
      <c r="E48" s="117" t="s">
        <v>259</v>
      </c>
      <c r="F48" s="30" t="s">
        <v>70</v>
      </c>
      <c r="G48" s="3" t="s">
        <v>143</v>
      </c>
      <c r="H48" s="3">
        <v>240</v>
      </c>
      <c r="I48" s="85">
        <v>500000</v>
      </c>
      <c r="J48" s="85">
        <v>500000</v>
      </c>
      <c r="K48" s="85">
        <v>500000</v>
      </c>
      <c r="L48" s="85">
        <f t="shared" si="0"/>
        <v>1500000</v>
      </c>
    </row>
    <row r="49" spans="1:12" ht="95.25" customHeight="1">
      <c r="A49" s="3">
        <v>33</v>
      </c>
      <c r="B49" s="4" t="s">
        <v>365</v>
      </c>
      <c r="C49" s="10" t="s">
        <v>145</v>
      </c>
      <c r="D49" s="10" t="s">
        <v>448</v>
      </c>
      <c r="E49" s="117">
        <v>162</v>
      </c>
      <c r="F49" s="30" t="s">
        <v>70</v>
      </c>
      <c r="G49" s="3" t="s">
        <v>146</v>
      </c>
      <c r="H49" s="3">
        <v>240</v>
      </c>
      <c r="I49" s="85">
        <v>3819000</v>
      </c>
      <c r="J49" s="85">
        <v>3764000</v>
      </c>
      <c r="K49" s="85">
        <v>3952200</v>
      </c>
      <c r="L49" s="85">
        <f t="shared" si="0"/>
        <v>11535200</v>
      </c>
    </row>
    <row r="50" spans="1:12" ht="95.25" customHeight="1">
      <c r="A50" s="3">
        <v>34</v>
      </c>
      <c r="B50" s="4" t="s">
        <v>366</v>
      </c>
      <c r="C50" s="10" t="s">
        <v>148</v>
      </c>
      <c r="D50" s="10" t="s">
        <v>125</v>
      </c>
      <c r="E50" s="115" t="s">
        <v>259</v>
      </c>
      <c r="F50" s="30" t="s">
        <v>70</v>
      </c>
      <c r="G50" s="3" t="s">
        <v>149</v>
      </c>
      <c r="H50" s="3">
        <v>240</v>
      </c>
      <c r="I50" s="85">
        <v>30000</v>
      </c>
      <c r="J50" s="85">
        <v>30000</v>
      </c>
      <c r="K50" s="85">
        <v>30000</v>
      </c>
      <c r="L50" s="85">
        <f>SUM(I50:K50)</f>
        <v>90000</v>
      </c>
    </row>
    <row r="51" spans="1:12" ht="117" customHeight="1">
      <c r="A51" s="3">
        <v>35</v>
      </c>
      <c r="B51" s="4" t="s">
        <v>367</v>
      </c>
      <c r="C51" s="10" t="s">
        <v>405</v>
      </c>
      <c r="D51" s="10" t="s">
        <v>125</v>
      </c>
      <c r="E51" s="125" t="s">
        <v>259</v>
      </c>
      <c r="F51" s="30" t="s">
        <v>387</v>
      </c>
      <c r="G51" s="3" t="s">
        <v>402</v>
      </c>
      <c r="H51" s="3">
        <v>240</v>
      </c>
      <c r="I51" s="85">
        <v>50000</v>
      </c>
      <c r="J51" s="85">
        <v>50000</v>
      </c>
      <c r="K51" s="85">
        <v>50000</v>
      </c>
      <c r="L51" s="85">
        <f>SUM(I51:K51)</f>
        <v>150000</v>
      </c>
    </row>
    <row r="52" spans="1:12" ht="90" customHeight="1">
      <c r="A52" s="3">
        <v>53</v>
      </c>
      <c r="B52" s="4" t="s">
        <v>480</v>
      </c>
      <c r="C52" s="10" t="s">
        <v>479</v>
      </c>
      <c r="D52" s="10" t="s">
        <v>125</v>
      </c>
      <c r="E52" s="30" t="s">
        <v>259</v>
      </c>
      <c r="F52" s="30" t="s">
        <v>70</v>
      </c>
      <c r="G52" s="30" t="s">
        <v>481</v>
      </c>
      <c r="H52" s="30" t="s">
        <v>71</v>
      </c>
      <c r="I52" s="85">
        <v>0</v>
      </c>
      <c r="J52" s="85">
        <v>86700</v>
      </c>
      <c r="K52" s="85">
        <v>11500</v>
      </c>
      <c r="L52" s="85">
        <f>SUM(J52:K52)</f>
        <v>98200</v>
      </c>
    </row>
    <row r="53" spans="1:12" ht="15" customHeight="1">
      <c r="A53" s="200">
        <v>36</v>
      </c>
      <c r="B53" s="202" t="s">
        <v>57</v>
      </c>
      <c r="C53" s="184" t="s">
        <v>150</v>
      </c>
      <c r="D53" s="184" t="s">
        <v>154</v>
      </c>
      <c r="E53" s="186" t="s">
        <v>259</v>
      </c>
      <c r="F53" s="188" t="s">
        <v>51</v>
      </c>
      <c r="G53" s="186" t="s">
        <v>151</v>
      </c>
      <c r="H53" s="188" t="s">
        <v>49</v>
      </c>
      <c r="I53" s="178">
        <f>SUM(I55:I61)</f>
        <v>60695975.4</v>
      </c>
      <c r="J53" s="178">
        <f>SUM(J55:J61)</f>
        <v>191517524.98</v>
      </c>
      <c r="K53" s="178">
        <f>SUM(K55:K61)</f>
        <v>90596212.08</v>
      </c>
      <c r="L53" s="178">
        <f>SUM(L55:L61)</f>
        <v>342809712.46000004</v>
      </c>
    </row>
    <row r="54" spans="1:12" ht="94.5" customHeight="1">
      <c r="A54" s="201"/>
      <c r="B54" s="168"/>
      <c r="C54" s="214"/>
      <c r="D54" s="185"/>
      <c r="E54" s="187"/>
      <c r="F54" s="189"/>
      <c r="G54" s="187"/>
      <c r="H54" s="189"/>
      <c r="I54" s="213"/>
      <c r="J54" s="179"/>
      <c r="K54" s="179"/>
      <c r="L54" s="179"/>
    </row>
    <row r="55" spans="1:12" ht="76.5" customHeight="1">
      <c r="A55" s="146">
        <v>37</v>
      </c>
      <c r="B55" s="144" t="s">
        <v>58</v>
      </c>
      <c r="C55" s="150" t="s">
        <v>397</v>
      </c>
      <c r="D55" s="150" t="s">
        <v>125</v>
      </c>
      <c r="E55" s="209" t="s">
        <v>259</v>
      </c>
      <c r="F55" s="209" t="s">
        <v>68</v>
      </c>
      <c r="G55" s="211" t="s">
        <v>384</v>
      </c>
      <c r="H55" s="209" t="s">
        <v>224</v>
      </c>
      <c r="I55" s="180">
        <v>5000</v>
      </c>
      <c r="J55" s="180">
        <v>5000</v>
      </c>
      <c r="K55" s="180">
        <v>5000</v>
      </c>
      <c r="L55" s="180">
        <f>SUM(I55:K56)</f>
        <v>15000</v>
      </c>
    </row>
    <row r="56" spans="1:12" ht="51" customHeight="1">
      <c r="A56" s="147"/>
      <c r="B56" s="145"/>
      <c r="C56" s="151"/>
      <c r="D56" s="151"/>
      <c r="E56" s="147"/>
      <c r="F56" s="147"/>
      <c r="G56" s="212"/>
      <c r="H56" s="147"/>
      <c r="I56" s="213"/>
      <c r="J56" s="181"/>
      <c r="K56" s="181"/>
      <c r="L56" s="181"/>
    </row>
    <row r="57" spans="1:12" ht="95.25" customHeight="1">
      <c r="A57" s="78">
        <v>38</v>
      </c>
      <c r="B57" s="77" t="s">
        <v>363</v>
      </c>
      <c r="C57" s="10" t="s">
        <v>378</v>
      </c>
      <c r="D57" s="79" t="s">
        <v>125</v>
      </c>
      <c r="E57" s="30" t="s">
        <v>259</v>
      </c>
      <c r="F57" s="83" t="s">
        <v>68</v>
      </c>
      <c r="G57" s="80" t="s">
        <v>403</v>
      </c>
      <c r="H57" s="78" t="s">
        <v>455</v>
      </c>
      <c r="I57" s="122">
        <v>0</v>
      </c>
      <c r="J57" s="122">
        <v>1912624.98</v>
      </c>
      <c r="K57" s="122">
        <v>903412.08</v>
      </c>
      <c r="L57" s="86">
        <f>SUM(I57:K57)</f>
        <v>2816037.06</v>
      </c>
    </row>
    <row r="58" spans="1:12" ht="95.25" customHeight="1">
      <c r="A58" s="96">
        <v>39</v>
      </c>
      <c r="B58" s="95" t="s">
        <v>376</v>
      </c>
      <c r="C58" s="10" t="s">
        <v>390</v>
      </c>
      <c r="D58" s="97" t="s">
        <v>125</v>
      </c>
      <c r="E58" s="30" t="s">
        <v>259</v>
      </c>
      <c r="F58" s="98" t="s">
        <v>68</v>
      </c>
      <c r="G58" s="99" t="s">
        <v>391</v>
      </c>
      <c r="H58" s="96" t="s">
        <v>454</v>
      </c>
      <c r="I58" s="122">
        <v>21165675.4</v>
      </c>
      <c r="J58" s="122">
        <v>50245800</v>
      </c>
      <c r="K58" s="122">
        <v>23913200</v>
      </c>
      <c r="L58" s="101">
        <f>SUM(I58:K58)</f>
        <v>95324675.4</v>
      </c>
    </row>
    <row r="59" spans="1:12" ht="114" customHeight="1">
      <c r="A59" s="96">
        <v>40</v>
      </c>
      <c r="B59" s="95" t="s">
        <v>377</v>
      </c>
      <c r="C59" s="10" t="s">
        <v>393</v>
      </c>
      <c r="D59" s="97" t="s">
        <v>125</v>
      </c>
      <c r="E59" s="30" t="s">
        <v>259</v>
      </c>
      <c r="F59" s="98" t="s">
        <v>68</v>
      </c>
      <c r="G59" s="99" t="s">
        <v>392</v>
      </c>
      <c r="H59" s="96" t="s">
        <v>454</v>
      </c>
      <c r="I59" s="122">
        <v>39275300</v>
      </c>
      <c r="J59" s="122">
        <v>139104100</v>
      </c>
      <c r="K59" s="122">
        <v>65524600</v>
      </c>
      <c r="L59" s="101">
        <f>SUM(I59:K59)</f>
        <v>243904000</v>
      </c>
    </row>
    <row r="60" spans="1:12" ht="164.25" customHeight="1">
      <c r="A60" s="96">
        <v>41</v>
      </c>
      <c r="B60" s="95" t="s">
        <v>389</v>
      </c>
      <c r="C60" s="97" t="s">
        <v>395</v>
      </c>
      <c r="D60" s="97" t="s">
        <v>125</v>
      </c>
      <c r="E60" s="30" t="s">
        <v>259</v>
      </c>
      <c r="F60" s="98" t="s">
        <v>68</v>
      </c>
      <c r="G60" s="99" t="s">
        <v>396</v>
      </c>
      <c r="H60" s="96">
        <v>240</v>
      </c>
      <c r="I60" s="123">
        <v>150000</v>
      </c>
      <c r="J60" s="123">
        <v>150000</v>
      </c>
      <c r="K60" s="123">
        <v>150000</v>
      </c>
      <c r="L60" s="100">
        <f>SUM(I60:K60)</f>
        <v>450000</v>
      </c>
    </row>
    <row r="61" spans="1:12" ht="164.25" customHeight="1">
      <c r="A61" s="103">
        <v>42</v>
      </c>
      <c r="B61" s="102" t="s">
        <v>394</v>
      </c>
      <c r="C61" s="104" t="s">
        <v>404</v>
      </c>
      <c r="D61" s="104" t="s">
        <v>125</v>
      </c>
      <c r="E61" s="30" t="s">
        <v>259</v>
      </c>
      <c r="F61" s="105" t="s">
        <v>68</v>
      </c>
      <c r="G61" s="106" t="s">
        <v>398</v>
      </c>
      <c r="H61" s="103">
        <v>852</v>
      </c>
      <c r="I61" s="123">
        <v>100000</v>
      </c>
      <c r="J61" s="123">
        <v>100000</v>
      </c>
      <c r="K61" s="123">
        <v>100000</v>
      </c>
      <c r="L61" s="107">
        <f>SUM(I61:K61)</f>
        <v>300000</v>
      </c>
    </row>
    <row r="62" spans="1:12" ht="132" customHeight="1">
      <c r="A62" s="59">
        <v>43</v>
      </c>
      <c r="B62" s="60" t="s">
        <v>152</v>
      </c>
      <c r="C62" s="61" t="s">
        <v>153</v>
      </c>
      <c r="D62" s="61" t="s">
        <v>154</v>
      </c>
      <c r="E62" s="47" t="s">
        <v>259</v>
      </c>
      <c r="F62" s="55" t="s">
        <v>51</v>
      </c>
      <c r="G62" s="47" t="s">
        <v>155</v>
      </c>
      <c r="H62" s="55" t="s">
        <v>49</v>
      </c>
      <c r="I62" s="88">
        <f>SUM(I63:I69)</f>
        <v>307000</v>
      </c>
      <c r="J62" s="88">
        <f>SUM(J63:J69)</f>
        <v>307000</v>
      </c>
      <c r="K62" s="88">
        <f>SUM(K63:K69)</f>
        <v>307000</v>
      </c>
      <c r="L62" s="88">
        <f>SUM(L63:L69)</f>
        <v>921000</v>
      </c>
    </row>
    <row r="63" spans="1:12" ht="76.5" customHeight="1">
      <c r="A63" s="3">
        <v>44</v>
      </c>
      <c r="B63" s="4" t="s">
        <v>156</v>
      </c>
      <c r="C63" s="10" t="s">
        <v>157</v>
      </c>
      <c r="D63" s="10" t="s">
        <v>125</v>
      </c>
      <c r="E63" s="30" t="s">
        <v>259</v>
      </c>
      <c r="F63" s="30" t="s">
        <v>158</v>
      </c>
      <c r="G63" s="30" t="s">
        <v>159</v>
      </c>
      <c r="H63" s="30" t="s">
        <v>383</v>
      </c>
      <c r="I63" s="85">
        <v>140000</v>
      </c>
      <c r="J63" s="85">
        <v>140000</v>
      </c>
      <c r="K63" s="85">
        <v>140000</v>
      </c>
      <c r="L63" s="85">
        <f>SUM(I63:K63)</f>
        <v>420000</v>
      </c>
    </row>
    <row r="64" spans="1:12" ht="76.5" customHeight="1">
      <c r="A64" s="3">
        <v>45</v>
      </c>
      <c r="B64" s="4" t="s">
        <v>160</v>
      </c>
      <c r="C64" s="10" t="s">
        <v>380</v>
      </c>
      <c r="D64" s="10" t="s">
        <v>125</v>
      </c>
      <c r="E64" s="30" t="s">
        <v>259</v>
      </c>
      <c r="F64" s="30" t="s">
        <v>161</v>
      </c>
      <c r="G64" s="30" t="s">
        <v>162</v>
      </c>
      <c r="H64" s="30" t="s">
        <v>224</v>
      </c>
      <c r="I64" s="85">
        <v>70000</v>
      </c>
      <c r="J64" s="85">
        <v>70000</v>
      </c>
      <c r="K64" s="85">
        <v>70000</v>
      </c>
      <c r="L64" s="85">
        <f>SUM(I64:K64)</f>
        <v>210000</v>
      </c>
    </row>
    <row r="65" spans="1:12" ht="76.5" customHeight="1">
      <c r="A65" s="3">
        <v>46</v>
      </c>
      <c r="B65" s="4" t="s">
        <v>163</v>
      </c>
      <c r="C65" s="10" t="s">
        <v>165</v>
      </c>
      <c r="D65" s="10" t="s">
        <v>125</v>
      </c>
      <c r="E65" s="30" t="s">
        <v>259</v>
      </c>
      <c r="F65" s="30" t="s">
        <v>161</v>
      </c>
      <c r="G65" s="30" t="s">
        <v>164</v>
      </c>
      <c r="H65" s="30" t="s">
        <v>224</v>
      </c>
      <c r="I65" s="85">
        <v>10000</v>
      </c>
      <c r="J65" s="85">
        <v>10000</v>
      </c>
      <c r="K65" s="85">
        <v>10000</v>
      </c>
      <c r="L65" s="85">
        <f>SUM(I65:K65)</f>
        <v>30000</v>
      </c>
    </row>
    <row r="66" spans="1:12" ht="76.5" customHeight="1">
      <c r="A66" s="3">
        <v>47</v>
      </c>
      <c r="B66" s="4" t="s">
        <v>166</v>
      </c>
      <c r="C66" s="10" t="s">
        <v>167</v>
      </c>
      <c r="D66" s="10" t="s">
        <v>125</v>
      </c>
      <c r="E66" s="30" t="s">
        <v>259</v>
      </c>
      <c r="F66" s="30" t="s">
        <v>168</v>
      </c>
      <c r="G66" s="30" t="s">
        <v>169</v>
      </c>
      <c r="H66" s="30" t="s">
        <v>224</v>
      </c>
      <c r="I66" s="85">
        <v>17000</v>
      </c>
      <c r="J66" s="85">
        <v>17000</v>
      </c>
      <c r="K66" s="85">
        <v>17000</v>
      </c>
      <c r="L66" s="85">
        <f>SUM(I66,J66,K66)</f>
        <v>51000</v>
      </c>
    </row>
    <row r="67" spans="1:12" ht="76.5" customHeight="1">
      <c r="A67" s="3">
        <v>48</v>
      </c>
      <c r="B67" s="4" t="s">
        <v>170</v>
      </c>
      <c r="C67" s="10" t="s">
        <v>171</v>
      </c>
      <c r="D67" s="10" t="s">
        <v>125</v>
      </c>
      <c r="E67" s="30" t="s">
        <v>259</v>
      </c>
      <c r="F67" s="30" t="s">
        <v>161</v>
      </c>
      <c r="G67" s="30" t="s">
        <v>172</v>
      </c>
      <c r="H67" s="30" t="s">
        <v>224</v>
      </c>
      <c r="I67" s="85">
        <v>50000</v>
      </c>
      <c r="J67" s="85">
        <v>50000</v>
      </c>
      <c r="K67" s="85">
        <v>50000</v>
      </c>
      <c r="L67" s="85">
        <f>SUM(I67,J67,K67)</f>
        <v>150000</v>
      </c>
    </row>
    <row r="68" spans="1:12" ht="110.25" customHeight="1">
      <c r="A68" s="3">
        <v>49</v>
      </c>
      <c r="B68" s="4" t="s">
        <v>173</v>
      </c>
      <c r="C68" s="10" t="s">
        <v>381</v>
      </c>
      <c r="D68" s="10" t="s">
        <v>125</v>
      </c>
      <c r="E68" s="30" t="s">
        <v>259</v>
      </c>
      <c r="F68" s="30" t="s">
        <v>161</v>
      </c>
      <c r="G68" s="30" t="s">
        <v>174</v>
      </c>
      <c r="H68" s="30" t="s">
        <v>224</v>
      </c>
      <c r="I68" s="85">
        <v>20000</v>
      </c>
      <c r="J68" s="85">
        <v>20000</v>
      </c>
      <c r="K68" s="85">
        <v>20000</v>
      </c>
      <c r="L68" s="85">
        <f>SUM(I68,J68,K68)</f>
        <v>60000</v>
      </c>
    </row>
    <row r="69" spans="1:12" ht="110.25" customHeight="1">
      <c r="A69" s="3">
        <v>49</v>
      </c>
      <c r="B69" s="4" t="s">
        <v>450</v>
      </c>
      <c r="C69" s="10" t="s">
        <v>451</v>
      </c>
      <c r="D69" s="10" t="s">
        <v>125</v>
      </c>
      <c r="E69" s="30" t="s">
        <v>259</v>
      </c>
      <c r="F69" s="30" t="s">
        <v>161</v>
      </c>
      <c r="G69" s="30" t="s">
        <v>452</v>
      </c>
      <c r="H69" s="30" t="s">
        <v>224</v>
      </c>
      <c r="I69" s="85">
        <v>0</v>
      </c>
      <c r="J69" s="85">
        <v>0</v>
      </c>
      <c r="K69" s="85">
        <v>0</v>
      </c>
      <c r="L69" s="85">
        <f>SUM(I69:K69)</f>
        <v>0</v>
      </c>
    </row>
    <row r="70" spans="1:12" ht="90" customHeight="1">
      <c r="A70" s="59">
        <v>50</v>
      </c>
      <c r="B70" s="60" t="s">
        <v>175</v>
      </c>
      <c r="C70" s="61" t="s">
        <v>177</v>
      </c>
      <c r="D70" s="61" t="s">
        <v>154</v>
      </c>
      <c r="E70" s="47" t="s">
        <v>259</v>
      </c>
      <c r="F70" s="55" t="s">
        <v>51</v>
      </c>
      <c r="G70" s="55" t="s">
        <v>176</v>
      </c>
      <c r="H70" s="55" t="s">
        <v>49</v>
      </c>
      <c r="I70" s="88">
        <f>SUM(I71:I80)</f>
        <v>3106046.06</v>
      </c>
      <c r="J70" s="88">
        <f>SUM(J71:J80)</f>
        <v>3106046.06</v>
      </c>
      <c r="K70" s="88">
        <f>SUM(K71:K80)</f>
        <v>3106046.06</v>
      </c>
      <c r="L70" s="88">
        <f>SUM(L71:L80)</f>
        <v>9318138.18</v>
      </c>
    </row>
    <row r="71" spans="1:12" ht="90" customHeight="1">
      <c r="A71" s="3">
        <v>51</v>
      </c>
      <c r="B71" s="4" t="s">
        <v>178</v>
      </c>
      <c r="C71" s="10" t="s">
        <v>179</v>
      </c>
      <c r="D71" s="10" t="s">
        <v>125</v>
      </c>
      <c r="E71" s="30" t="s">
        <v>259</v>
      </c>
      <c r="F71" s="30" t="s">
        <v>74</v>
      </c>
      <c r="G71" s="30" t="s">
        <v>180</v>
      </c>
      <c r="H71" s="30" t="s">
        <v>71</v>
      </c>
      <c r="I71" s="85">
        <v>287046.06</v>
      </c>
      <c r="J71" s="85">
        <v>287046.06</v>
      </c>
      <c r="K71" s="85">
        <v>287046.06</v>
      </c>
      <c r="L71" s="85">
        <f aca="true" t="shared" si="1" ref="L71:L80">SUM(I71:K71)</f>
        <v>861138.1799999999</v>
      </c>
    </row>
    <row r="72" spans="1:12" ht="90" customHeight="1">
      <c r="A72" s="3">
        <v>52</v>
      </c>
      <c r="B72" s="4" t="s">
        <v>181</v>
      </c>
      <c r="C72" s="10" t="s">
        <v>399</v>
      </c>
      <c r="D72" s="10" t="s">
        <v>125</v>
      </c>
      <c r="E72" s="30" t="s">
        <v>259</v>
      </c>
      <c r="F72" s="30" t="s">
        <v>190</v>
      </c>
      <c r="G72" s="30" t="s">
        <v>180</v>
      </c>
      <c r="H72" s="30" t="s">
        <v>71</v>
      </c>
      <c r="I72" s="85">
        <v>100000</v>
      </c>
      <c r="J72" s="85">
        <v>100000</v>
      </c>
      <c r="K72" s="85">
        <v>100000</v>
      </c>
      <c r="L72" s="85">
        <f>SUM(I72:K72)</f>
        <v>300000</v>
      </c>
    </row>
    <row r="73" spans="1:12" ht="90" customHeight="1">
      <c r="A73" s="3">
        <v>53</v>
      </c>
      <c r="B73" s="4" t="s">
        <v>184</v>
      </c>
      <c r="C73" s="10" t="s">
        <v>182</v>
      </c>
      <c r="D73" s="10" t="s">
        <v>125</v>
      </c>
      <c r="E73" s="30" t="s">
        <v>259</v>
      </c>
      <c r="F73" s="48" t="s">
        <v>70</v>
      </c>
      <c r="G73" s="30" t="s">
        <v>183</v>
      </c>
      <c r="H73" s="48" t="s">
        <v>224</v>
      </c>
      <c r="I73" s="85">
        <v>884000</v>
      </c>
      <c r="J73" s="85">
        <v>884000</v>
      </c>
      <c r="K73" s="85">
        <v>884000</v>
      </c>
      <c r="L73" s="85">
        <f t="shared" si="1"/>
        <v>2652000</v>
      </c>
    </row>
    <row r="74" spans="1:12" ht="90" customHeight="1">
      <c r="A74" s="3">
        <v>54</v>
      </c>
      <c r="B74" s="4" t="s">
        <v>187</v>
      </c>
      <c r="C74" s="10" t="s">
        <v>185</v>
      </c>
      <c r="D74" s="10" t="s">
        <v>125</v>
      </c>
      <c r="E74" s="30" t="s">
        <v>259</v>
      </c>
      <c r="F74" s="48" t="s">
        <v>70</v>
      </c>
      <c r="G74" s="30" t="s">
        <v>186</v>
      </c>
      <c r="H74" s="48" t="s">
        <v>224</v>
      </c>
      <c r="I74" s="85">
        <v>1400000</v>
      </c>
      <c r="J74" s="85">
        <v>1400000</v>
      </c>
      <c r="K74" s="85">
        <v>1400000</v>
      </c>
      <c r="L74" s="85">
        <f t="shared" si="1"/>
        <v>4200000</v>
      </c>
    </row>
    <row r="75" spans="1:12" ht="90" customHeight="1">
      <c r="A75" s="3">
        <v>55</v>
      </c>
      <c r="B75" s="4" t="s">
        <v>188</v>
      </c>
      <c r="C75" s="10" t="s">
        <v>189</v>
      </c>
      <c r="D75" s="10" t="s">
        <v>125</v>
      </c>
      <c r="E75" s="30" t="s">
        <v>259</v>
      </c>
      <c r="F75" s="48" t="s">
        <v>190</v>
      </c>
      <c r="G75" s="30" t="s">
        <v>191</v>
      </c>
      <c r="H75" s="48" t="s">
        <v>224</v>
      </c>
      <c r="I75" s="85">
        <v>150000</v>
      </c>
      <c r="J75" s="85">
        <v>150000</v>
      </c>
      <c r="K75" s="85">
        <v>150000</v>
      </c>
      <c r="L75" s="85">
        <f t="shared" si="1"/>
        <v>450000</v>
      </c>
    </row>
    <row r="76" spans="1:12" ht="90" customHeight="1">
      <c r="A76" s="3">
        <v>56</v>
      </c>
      <c r="B76" s="4" t="s">
        <v>192</v>
      </c>
      <c r="C76" s="10" t="s">
        <v>193</v>
      </c>
      <c r="D76" s="10" t="s">
        <v>125</v>
      </c>
      <c r="E76" s="30" t="s">
        <v>259</v>
      </c>
      <c r="F76" s="48" t="s">
        <v>190</v>
      </c>
      <c r="G76" s="30" t="s">
        <v>194</v>
      </c>
      <c r="H76" s="48" t="s">
        <v>224</v>
      </c>
      <c r="I76" s="85">
        <v>20000</v>
      </c>
      <c r="J76" s="85">
        <v>20000</v>
      </c>
      <c r="K76" s="85">
        <v>20000</v>
      </c>
      <c r="L76" s="85">
        <f t="shared" si="1"/>
        <v>60000</v>
      </c>
    </row>
    <row r="77" spans="1:12" ht="107.25" customHeight="1">
      <c r="A77" s="3">
        <v>57</v>
      </c>
      <c r="B77" s="4" t="s">
        <v>195</v>
      </c>
      <c r="C77" s="10" t="s">
        <v>196</v>
      </c>
      <c r="D77" s="10" t="s">
        <v>125</v>
      </c>
      <c r="E77" s="30" t="s">
        <v>259</v>
      </c>
      <c r="F77" s="48" t="s">
        <v>190</v>
      </c>
      <c r="G77" s="30" t="s">
        <v>197</v>
      </c>
      <c r="H77" s="48" t="s">
        <v>224</v>
      </c>
      <c r="I77" s="85">
        <v>50000</v>
      </c>
      <c r="J77" s="85">
        <v>50000</v>
      </c>
      <c r="K77" s="85">
        <v>50000</v>
      </c>
      <c r="L77" s="85">
        <f t="shared" si="1"/>
        <v>150000</v>
      </c>
    </row>
    <row r="78" spans="1:12" ht="107.25" customHeight="1">
      <c r="A78" s="3">
        <v>58</v>
      </c>
      <c r="B78" s="4" t="s">
        <v>198</v>
      </c>
      <c r="C78" s="10" t="s">
        <v>199</v>
      </c>
      <c r="D78" s="10" t="s">
        <v>125</v>
      </c>
      <c r="E78" s="30" t="s">
        <v>259</v>
      </c>
      <c r="F78" s="48" t="s">
        <v>190</v>
      </c>
      <c r="G78" s="30" t="s">
        <v>200</v>
      </c>
      <c r="H78" s="48" t="s">
        <v>224</v>
      </c>
      <c r="I78" s="85">
        <v>15000</v>
      </c>
      <c r="J78" s="85">
        <v>15000</v>
      </c>
      <c r="K78" s="85">
        <v>15000</v>
      </c>
      <c r="L78" s="85">
        <f t="shared" si="1"/>
        <v>45000</v>
      </c>
    </row>
    <row r="79" spans="1:12" ht="107.25" customHeight="1">
      <c r="A79" s="3">
        <v>59</v>
      </c>
      <c r="B79" s="4" t="s">
        <v>201</v>
      </c>
      <c r="C79" s="10" t="s">
        <v>202</v>
      </c>
      <c r="D79" s="10" t="s">
        <v>125</v>
      </c>
      <c r="E79" s="30" t="s">
        <v>259</v>
      </c>
      <c r="F79" s="48" t="s">
        <v>190</v>
      </c>
      <c r="G79" s="30" t="s">
        <v>203</v>
      </c>
      <c r="H79" s="48" t="s">
        <v>224</v>
      </c>
      <c r="I79" s="85">
        <v>100000</v>
      </c>
      <c r="J79" s="85">
        <v>100000</v>
      </c>
      <c r="K79" s="85">
        <v>100000</v>
      </c>
      <c r="L79" s="85">
        <f t="shared" si="1"/>
        <v>300000</v>
      </c>
    </row>
    <row r="80" spans="1:12" ht="107.25" customHeight="1">
      <c r="A80" s="3">
        <v>60</v>
      </c>
      <c r="B80" s="4" t="s">
        <v>204</v>
      </c>
      <c r="C80" s="10" t="s">
        <v>205</v>
      </c>
      <c r="D80" s="10" t="s">
        <v>125</v>
      </c>
      <c r="E80" s="30" t="s">
        <v>259</v>
      </c>
      <c r="F80" s="48" t="s">
        <v>74</v>
      </c>
      <c r="G80" s="30" t="s">
        <v>206</v>
      </c>
      <c r="H80" s="48" t="s">
        <v>71</v>
      </c>
      <c r="I80" s="85">
        <v>100000</v>
      </c>
      <c r="J80" s="85">
        <v>100000</v>
      </c>
      <c r="K80" s="85">
        <v>100000</v>
      </c>
      <c r="L80" s="85">
        <f t="shared" si="1"/>
        <v>300000</v>
      </c>
    </row>
    <row r="81" spans="1:12" ht="107.25" customHeight="1">
      <c r="A81" s="59">
        <v>61</v>
      </c>
      <c r="B81" s="60" t="s">
        <v>207</v>
      </c>
      <c r="C81" s="61" t="s">
        <v>208</v>
      </c>
      <c r="D81" s="61" t="s">
        <v>154</v>
      </c>
      <c r="E81" s="47" t="s">
        <v>259</v>
      </c>
      <c r="F81" s="55" t="s">
        <v>51</v>
      </c>
      <c r="G81" s="55" t="s">
        <v>209</v>
      </c>
      <c r="H81" s="55" t="s">
        <v>49</v>
      </c>
      <c r="I81" s="88">
        <f>SUM(I82:I85)</f>
        <v>9147914</v>
      </c>
      <c r="J81" s="88">
        <f>SUM(J82:J85)</f>
        <v>9147914</v>
      </c>
      <c r="K81" s="88">
        <f>SUM(K82:K85)</f>
        <v>9147914</v>
      </c>
      <c r="L81" s="88">
        <f>SUM(L82:L85)</f>
        <v>27443742</v>
      </c>
    </row>
    <row r="82" spans="1:12" ht="107.25" customHeight="1">
      <c r="A82" s="3">
        <v>62</v>
      </c>
      <c r="B82" s="4" t="s">
        <v>210</v>
      </c>
      <c r="C82" s="10" t="s">
        <v>211</v>
      </c>
      <c r="D82" s="10" t="s">
        <v>125</v>
      </c>
      <c r="E82" s="30" t="s">
        <v>259</v>
      </c>
      <c r="F82" s="48" t="s">
        <v>190</v>
      </c>
      <c r="G82" s="30" t="s">
        <v>212</v>
      </c>
      <c r="H82" s="48" t="s">
        <v>213</v>
      </c>
      <c r="I82" s="85">
        <v>7937914</v>
      </c>
      <c r="J82" s="85">
        <v>7937914</v>
      </c>
      <c r="K82" s="85">
        <v>7937914</v>
      </c>
      <c r="L82" s="85">
        <f>SUM(I82,J82,K82)</f>
        <v>23813742</v>
      </c>
    </row>
    <row r="83" spans="1:12" ht="107.25" customHeight="1">
      <c r="A83" s="3">
        <v>63</v>
      </c>
      <c r="B83" s="4" t="s">
        <v>214</v>
      </c>
      <c r="C83" s="10" t="s">
        <v>215</v>
      </c>
      <c r="D83" s="10" t="s">
        <v>125</v>
      </c>
      <c r="E83" s="30" t="s">
        <v>259</v>
      </c>
      <c r="F83" s="48" t="s">
        <v>190</v>
      </c>
      <c r="G83" s="30" t="s">
        <v>212</v>
      </c>
      <c r="H83" s="48" t="s">
        <v>71</v>
      </c>
      <c r="I83" s="85">
        <v>950000</v>
      </c>
      <c r="J83" s="85">
        <v>950000</v>
      </c>
      <c r="K83" s="85">
        <v>950000</v>
      </c>
      <c r="L83" s="85">
        <f>SUM(I83:K83)</f>
        <v>2850000</v>
      </c>
    </row>
    <row r="84" spans="1:12" ht="107.25" customHeight="1">
      <c r="A84" s="3">
        <v>63</v>
      </c>
      <c r="B84" s="4" t="s">
        <v>214</v>
      </c>
      <c r="C84" s="10" t="s">
        <v>470</v>
      </c>
      <c r="D84" s="10" t="s">
        <v>125</v>
      </c>
      <c r="E84" s="30" t="s">
        <v>259</v>
      </c>
      <c r="F84" s="48" t="s">
        <v>471</v>
      </c>
      <c r="G84" s="30" t="s">
        <v>212</v>
      </c>
      <c r="H84" s="48" t="s">
        <v>71</v>
      </c>
      <c r="I84" s="85">
        <v>50000</v>
      </c>
      <c r="J84" s="85">
        <v>50000</v>
      </c>
      <c r="K84" s="85">
        <v>50000</v>
      </c>
      <c r="L84" s="85">
        <f>SUM(I84:K84)</f>
        <v>150000</v>
      </c>
    </row>
    <row r="85" spans="1:12" ht="107.25" customHeight="1">
      <c r="A85" s="3">
        <v>64</v>
      </c>
      <c r="B85" s="4" t="s">
        <v>231</v>
      </c>
      <c r="C85" s="10" t="s">
        <v>216</v>
      </c>
      <c r="D85" s="10" t="s">
        <v>125</v>
      </c>
      <c r="E85" s="30" t="s">
        <v>259</v>
      </c>
      <c r="F85" s="48" t="s">
        <v>190</v>
      </c>
      <c r="G85" s="30" t="s">
        <v>212</v>
      </c>
      <c r="H85" s="48" t="s">
        <v>217</v>
      </c>
      <c r="I85" s="85">
        <v>210000</v>
      </c>
      <c r="J85" s="85">
        <v>210000</v>
      </c>
      <c r="K85" s="85">
        <v>210000</v>
      </c>
      <c r="L85" s="85">
        <f>SUM(I85:K85)</f>
        <v>630000</v>
      </c>
    </row>
  </sheetData>
  <sheetProtection/>
  <mergeCells count="103">
    <mergeCell ref="A35:A36"/>
    <mergeCell ref="A37:A38"/>
    <mergeCell ref="A53:A54"/>
    <mergeCell ref="B53:B54"/>
    <mergeCell ref="D53:D54"/>
    <mergeCell ref="E53:E54"/>
    <mergeCell ref="D35:D36"/>
    <mergeCell ref="C37:C38"/>
    <mergeCell ref="D37:D38"/>
    <mergeCell ref="E37:E38"/>
    <mergeCell ref="A15:A16"/>
    <mergeCell ref="C53:C54"/>
    <mergeCell ref="F55:F56"/>
    <mergeCell ref="G55:G56"/>
    <mergeCell ref="B37:B38"/>
    <mergeCell ref="G35:G36"/>
    <mergeCell ref="B35:B36"/>
    <mergeCell ref="C35:C36"/>
    <mergeCell ref="G37:G38"/>
    <mergeCell ref="A24:A25"/>
    <mergeCell ref="H53:H54"/>
    <mergeCell ref="H55:H56"/>
    <mergeCell ref="J53:J54"/>
    <mergeCell ref="I37:I38"/>
    <mergeCell ref="I55:I56"/>
    <mergeCell ref="I53:I54"/>
    <mergeCell ref="J55:J56"/>
    <mergeCell ref="A55:A56"/>
    <mergeCell ref="B55:B56"/>
    <mergeCell ref="C55:C56"/>
    <mergeCell ref="D55:D56"/>
    <mergeCell ref="E55:E56"/>
    <mergeCell ref="I24:I25"/>
    <mergeCell ref="H37:H38"/>
    <mergeCell ref="F53:F54"/>
    <mergeCell ref="G53:G54"/>
    <mergeCell ref="F37:F38"/>
    <mergeCell ref="B24:B25"/>
    <mergeCell ref="C24:C25"/>
    <mergeCell ref="D24:D25"/>
    <mergeCell ref="E24:E25"/>
    <mergeCell ref="D15:D16"/>
    <mergeCell ref="H15:H16"/>
    <mergeCell ref="F15:F16"/>
    <mergeCell ref="H13:H14"/>
    <mergeCell ref="I13:I14"/>
    <mergeCell ref="E35:E36"/>
    <mergeCell ref="F35:F36"/>
    <mergeCell ref="F24:F25"/>
    <mergeCell ref="G24:G25"/>
    <mergeCell ref="G15:G16"/>
    <mergeCell ref="H24:H25"/>
    <mergeCell ref="I35:I36"/>
    <mergeCell ref="E15:E16"/>
    <mergeCell ref="H35:H36"/>
    <mergeCell ref="J24:J25"/>
    <mergeCell ref="L24:L25"/>
    <mergeCell ref="L35:L36"/>
    <mergeCell ref="J37:J38"/>
    <mergeCell ref="L37:L38"/>
    <mergeCell ref="L55:L56"/>
    <mergeCell ref="L13:L14"/>
    <mergeCell ref="J15:J16"/>
    <mergeCell ref="L15:L16"/>
    <mergeCell ref="J35:J36"/>
    <mergeCell ref="L53:L54"/>
    <mergeCell ref="J13:J14"/>
    <mergeCell ref="K55:K56"/>
    <mergeCell ref="K13:K14"/>
    <mergeCell ref="K35:K36"/>
    <mergeCell ref="A13:A14"/>
    <mergeCell ref="B13:B14"/>
    <mergeCell ref="C13:C14"/>
    <mergeCell ref="B15:B16"/>
    <mergeCell ref="C15:C16"/>
    <mergeCell ref="I2:L2"/>
    <mergeCell ref="A3:L7"/>
    <mergeCell ref="I8:L8"/>
    <mergeCell ref="A11:A12"/>
    <mergeCell ref="B11:B12"/>
    <mergeCell ref="A8:A9"/>
    <mergeCell ref="B8:B9"/>
    <mergeCell ref="C8:C9"/>
    <mergeCell ref="D11:D12"/>
    <mergeCell ref="E11:E12"/>
    <mergeCell ref="F11:F12"/>
    <mergeCell ref="I11:I12"/>
    <mergeCell ref="H11:H12"/>
    <mergeCell ref="G11:G12"/>
    <mergeCell ref="K11:K12"/>
    <mergeCell ref="C11:C12"/>
    <mergeCell ref="D8:D9"/>
    <mergeCell ref="E8:H8"/>
    <mergeCell ref="K53:K54"/>
    <mergeCell ref="K15:K16"/>
    <mergeCell ref="K24:K25"/>
    <mergeCell ref="K37:K38"/>
    <mergeCell ref="L11:L12"/>
    <mergeCell ref="D13:D14"/>
    <mergeCell ref="E13:E14"/>
    <mergeCell ref="F13:F14"/>
    <mergeCell ref="G13:G14"/>
    <mergeCell ref="J11:J12"/>
  </mergeCells>
  <printOptions/>
  <pageMargins left="0.31496062992125984" right="0.31496062992125984" top="0.9448818897637796" bottom="0.35433070866141736" header="0.31496062992125984" footer="0.31496062992125984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60"/>
  <sheetViews>
    <sheetView tabSelected="1" view="pageBreakPreview" zoomScaleSheetLayoutView="100" zoomScalePageLayoutView="0" workbookViewId="0" topLeftCell="A32">
      <selection activeCell="E63" sqref="E63"/>
    </sheetView>
  </sheetViews>
  <sheetFormatPr defaultColWidth="9.140625" defaultRowHeight="15"/>
  <cols>
    <col min="1" max="1" width="4.57421875" style="0" customWidth="1"/>
    <col min="2" max="2" width="30.140625" style="0" customWidth="1"/>
    <col min="3" max="3" width="14.57421875" style="0" customWidth="1"/>
    <col min="4" max="5" width="15.7109375" style="0" customWidth="1"/>
    <col min="6" max="6" width="20.421875" style="0" customWidth="1"/>
  </cols>
  <sheetData>
    <row r="2" spans="5:6" ht="108.75" customHeight="1">
      <c r="E2" s="139" t="s">
        <v>460</v>
      </c>
      <c r="F2" s="140"/>
    </row>
    <row r="3" spans="1:6" ht="15" customHeight="1">
      <c r="A3" s="218" t="s">
        <v>64</v>
      </c>
      <c r="B3" s="174"/>
      <c r="C3" s="174"/>
      <c r="D3" s="174"/>
      <c r="E3" s="174"/>
      <c r="F3" s="174"/>
    </row>
    <row r="4" spans="1:6" ht="15" customHeight="1">
      <c r="A4" s="174"/>
      <c r="B4" s="174"/>
      <c r="C4" s="174"/>
      <c r="D4" s="174"/>
      <c r="E4" s="174"/>
      <c r="F4" s="174"/>
    </row>
    <row r="5" spans="1:6" ht="15" customHeight="1">
      <c r="A5" s="174"/>
      <c r="B5" s="174"/>
      <c r="C5" s="174"/>
      <c r="D5" s="174"/>
      <c r="E5" s="174"/>
      <c r="F5" s="174"/>
    </row>
    <row r="6" spans="1:6" ht="15" customHeight="1">
      <c r="A6" s="174"/>
      <c r="B6" s="174"/>
      <c r="C6" s="174"/>
      <c r="D6" s="174"/>
      <c r="E6" s="174"/>
      <c r="F6" s="174"/>
    </row>
    <row r="7" spans="1:6" ht="33" customHeight="1">
      <c r="A7" s="174"/>
      <c r="B7" s="174"/>
      <c r="C7" s="174"/>
      <c r="D7" s="174"/>
      <c r="E7" s="174"/>
      <c r="F7" s="174"/>
    </row>
    <row r="8" spans="1:6" ht="12.75" customHeight="1">
      <c r="A8" s="6"/>
      <c r="B8" s="6"/>
      <c r="C8" s="6"/>
      <c r="D8" s="6"/>
      <c r="E8" s="6"/>
      <c r="F8" s="6"/>
    </row>
    <row r="9" spans="1:6" ht="15.75">
      <c r="A9" s="146" t="s">
        <v>0</v>
      </c>
      <c r="B9" s="198" t="s">
        <v>32</v>
      </c>
      <c r="C9" s="148" t="s">
        <v>60</v>
      </c>
      <c r="D9" s="173"/>
      <c r="E9" s="173"/>
      <c r="F9" s="149"/>
    </row>
    <row r="10" spans="1:6" ht="15.75">
      <c r="A10" s="219"/>
      <c r="B10" s="220"/>
      <c r="C10" s="146" t="s">
        <v>31</v>
      </c>
      <c r="D10" s="221" t="s">
        <v>33</v>
      </c>
      <c r="E10" s="221"/>
      <c r="F10" s="222"/>
    </row>
    <row r="11" spans="1:6" ht="47.25">
      <c r="A11" s="147"/>
      <c r="B11" s="199"/>
      <c r="C11" s="147"/>
      <c r="D11" s="3" t="s">
        <v>34</v>
      </c>
      <c r="E11" s="3" t="s">
        <v>18</v>
      </c>
      <c r="F11" s="3" t="s">
        <v>19</v>
      </c>
    </row>
    <row r="12" spans="1:6" ht="15.75">
      <c r="A12" s="8">
        <v>1</v>
      </c>
      <c r="B12" s="2">
        <v>2</v>
      </c>
      <c r="C12" s="3">
        <v>3</v>
      </c>
      <c r="D12" s="3">
        <v>4</v>
      </c>
      <c r="E12" s="3">
        <v>5</v>
      </c>
      <c r="F12" s="13">
        <v>6</v>
      </c>
    </row>
    <row r="13" spans="1:6" ht="30" customHeight="1">
      <c r="A13" s="3">
        <v>1</v>
      </c>
      <c r="B13" s="53" t="s">
        <v>35</v>
      </c>
      <c r="C13" s="32">
        <f>SUM(C19,C25,C31,C37,C43,C49,C55)</f>
        <v>496431760.64</v>
      </c>
      <c r="D13" s="32">
        <f>SUM(D15:D18)</f>
        <v>111717591.46000001</v>
      </c>
      <c r="E13" s="32">
        <f>SUM(E15:E18)</f>
        <v>242697241.04</v>
      </c>
      <c r="F13" s="33">
        <f>SUM(F19,F25,F31,F37,F43,F49,F55)</f>
        <v>142016928.14</v>
      </c>
    </row>
    <row r="14" spans="1:6" ht="30" customHeight="1">
      <c r="A14" s="9">
        <v>2</v>
      </c>
      <c r="B14" s="12" t="s">
        <v>36</v>
      </c>
      <c r="C14" s="148"/>
      <c r="D14" s="173"/>
      <c r="E14" s="173"/>
      <c r="F14" s="149"/>
    </row>
    <row r="15" spans="1:6" ht="18" customHeight="1">
      <c r="A15" s="3">
        <v>3</v>
      </c>
      <c r="B15" s="11" t="s">
        <v>37</v>
      </c>
      <c r="C15" s="15">
        <f>SUM(C21,C27,C33,C39,C45,C51,C57)</f>
        <v>109074885.24000001</v>
      </c>
      <c r="D15" s="15">
        <f>SUM(D21,D27,D33,D39,D45,D51,D57)</f>
        <v>35360816.06</v>
      </c>
      <c r="E15" s="15">
        <f>SUM(E21,E27,E33,E39,E45,E51,E57)</f>
        <v>37305141.04</v>
      </c>
      <c r="F15" s="16">
        <f>SUM(F21,F27,F33,F39,F45,F51,F57)</f>
        <v>36408928.14</v>
      </c>
    </row>
    <row r="16" spans="1:6" ht="18.75" customHeight="1">
      <c r="A16" s="3">
        <v>4</v>
      </c>
      <c r="B16" s="20" t="s">
        <v>38</v>
      </c>
      <c r="C16" s="76">
        <v>0</v>
      </c>
      <c r="D16" s="76">
        <f aca="true" t="shared" si="0" ref="D16:F17">SUM(D22,D28,D34,D40,D46,D52,D58)</f>
        <v>37081475.4</v>
      </c>
      <c r="E16" s="27">
        <f t="shared" si="0"/>
        <v>66288000</v>
      </c>
      <c r="F16" s="16">
        <f t="shared" si="0"/>
        <v>40083400</v>
      </c>
    </row>
    <row r="17" spans="1:6" ht="18.75" customHeight="1">
      <c r="A17" s="9">
        <v>5</v>
      </c>
      <c r="B17" s="11" t="s">
        <v>39</v>
      </c>
      <c r="C17" s="15">
        <v>0</v>
      </c>
      <c r="D17" s="19">
        <f t="shared" si="0"/>
        <v>39275300</v>
      </c>
      <c r="E17" s="17">
        <f t="shared" si="0"/>
        <v>139104100</v>
      </c>
      <c r="F17" s="16">
        <f t="shared" si="0"/>
        <v>65524600</v>
      </c>
    </row>
    <row r="18" spans="1:6" ht="15" customHeight="1">
      <c r="A18" s="3">
        <v>6</v>
      </c>
      <c r="B18" s="12" t="s">
        <v>40</v>
      </c>
      <c r="C18" s="26">
        <v>0</v>
      </c>
      <c r="D18" s="18">
        <v>0</v>
      </c>
      <c r="E18" s="27">
        <v>0</v>
      </c>
      <c r="F18" s="18">
        <f>SUM(C18:E18)</f>
        <v>0</v>
      </c>
    </row>
    <row r="19" spans="1:6" ht="21.75" customHeight="1">
      <c r="A19" s="9">
        <v>7</v>
      </c>
      <c r="B19" s="52" t="s">
        <v>41</v>
      </c>
      <c r="C19" s="49">
        <f>SUM(C21:C24)</f>
        <v>4080000</v>
      </c>
      <c r="D19" s="49">
        <f>SUM(D21:D24)</f>
        <v>1360000</v>
      </c>
      <c r="E19" s="49">
        <f>SUM(E21:E24)</f>
        <v>1360000</v>
      </c>
      <c r="F19" s="49">
        <f>SUM(F21:F24)</f>
        <v>1360000</v>
      </c>
    </row>
    <row r="20" spans="1:6" ht="30" customHeight="1">
      <c r="A20" s="3">
        <v>8</v>
      </c>
      <c r="B20" s="12" t="s">
        <v>36</v>
      </c>
      <c r="C20" s="148"/>
      <c r="D20" s="173"/>
      <c r="E20" s="173"/>
      <c r="F20" s="149"/>
    </row>
    <row r="21" spans="1:6" ht="18" customHeight="1">
      <c r="A21" s="9">
        <v>9</v>
      </c>
      <c r="B21" s="11" t="s">
        <v>37</v>
      </c>
      <c r="C21" s="15">
        <f>SUM(D21:F21)</f>
        <v>4080000</v>
      </c>
      <c r="D21" s="15">
        <v>1360000</v>
      </c>
      <c r="E21" s="15">
        <v>1360000</v>
      </c>
      <c r="F21" s="16">
        <v>1360000</v>
      </c>
    </row>
    <row r="22" spans="1:6" ht="18.75" customHeight="1">
      <c r="A22" s="3">
        <v>10</v>
      </c>
      <c r="B22" s="12" t="s">
        <v>38</v>
      </c>
      <c r="C22" s="26">
        <v>0</v>
      </c>
      <c r="D22" s="18">
        <v>0</v>
      </c>
      <c r="E22" s="27">
        <v>0</v>
      </c>
      <c r="F22" s="16">
        <f>SUM(C22:E22)</f>
        <v>0</v>
      </c>
    </row>
    <row r="23" spans="1:6" ht="18.75" customHeight="1">
      <c r="A23" s="9">
        <v>11</v>
      </c>
      <c r="B23" s="11" t="s">
        <v>39</v>
      </c>
      <c r="C23" s="15">
        <v>0</v>
      </c>
      <c r="D23" s="19">
        <v>0</v>
      </c>
      <c r="E23" s="17">
        <v>0</v>
      </c>
      <c r="F23" s="16">
        <f>SUM(C23:E23)</f>
        <v>0</v>
      </c>
    </row>
    <row r="24" spans="1:6" ht="19.5" customHeight="1">
      <c r="A24" s="3">
        <v>12</v>
      </c>
      <c r="B24" s="12" t="s">
        <v>40</v>
      </c>
      <c r="C24" s="26">
        <v>0</v>
      </c>
      <c r="D24" s="18">
        <v>0</v>
      </c>
      <c r="E24" s="27">
        <v>0</v>
      </c>
      <c r="F24" s="18">
        <f>SUM(C24:E24)</f>
        <v>0</v>
      </c>
    </row>
    <row r="25" spans="1:6" ht="20.25" customHeight="1">
      <c r="A25" s="24">
        <v>13</v>
      </c>
      <c r="B25" s="51" t="s">
        <v>61</v>
      </c>
      <c r="C25" s="49">
        <f>SUM(D25:F25)</f>
        <v>82507900</v>
      </c>
      <c r="D25" s="49">
        <f>SUM(D27:D30)</f>
        <v>27375700</v>
      </c>
      <c r="E25" s="49">
        <f>SUM(E27:E30)</f>
        <v>27502100</v>
      </c>
      <c r="F25" s="49">
        <f>SUM(F27:F30)</f>
        <v>27630100</v>
      </c>
    </row>
    <row r="26" spans="1:6" ht="30" customHeight="1">
      <c r="A26" s="3">
        <v>14</v>
      </c>
      <c r="B26" s="12" t="s">
        <v>36</v>
      </c>
      <c r="C26" s="148"/>
      <c r="D26" s="173"/>
      <c r="E26" s="173"/>
      <c r="F26" s="149"/>
    </row>
    <row r="27" spans="1:6" ht="15.75" customHeight="1">
      <c r="A27" s="24">
        <v>15</v>
      </c>
      <c r="B27" s="11" t="s">
        <v>37</v>
      </c>
      <c r="C27" s="15">
        <f>SUM(D27:F27)</f>
        <v>34379700</v>
      </c>
      <c r="D27" s="15">
        <v>11459900</v>
      </c>
      <c r="E27" s="15">
        <v>11459900</v>
      </c>
      <c r="F27" s="44">
        <v>11459900</v>
      </c>
    </row>
    <row r="28" spans="1:6" ht="21.75" customHeight="1">
      <c r="A28" s="3">
        <v>16</v>
      </c>
      <c r="B28" s="12" t="s">
        <v>38</v>
      </c>
      <c r="C28" s="26">
        <f>SUM(D28,E28,F28)</f>
        <v>48128200</v>
      </c>
      <c r="D28" s="18">
        <v>15915800</v>
      </c>
      <c r="E28" s="27">
        <v>16042200</v>
      </c>
      <c r="F28" s="16">
        <v>16170200</v>
      </c>
    </row>
    <row r="29" spans="1:6" ht="19.5" customHeight="1">
      <c r="A29" s="24">
        <v>17</v>
      </c>
      <c r="B29" s="11" t="s">
        <v>39</v>
      </c>
      <c r="C29" s="15">
        <v>0</v>
      </c>
      <c r="D29" s="19">
        <v>0</v>
      </c>
      <c r="E29" s="17">
        <v>0</v>
      </c>
      <c r="F29" s="16">
        <f>SUM(C29:E29)</f>
        <v>0</v>
      </c>
    </row>
    <row r="30" spans="1:6" ht="20.25" customHeight="1">
      <c r="A30" s="3">
        <v>18</v>
      </c>
      <c r="B30" s="12" t="s">
        <v>40</v>
      </c>
      <c r="C30" s="26">
        <v>0</v>
      </c>
      <c r="D30" s="18">
        <v>0</v>
      </c>
      <c r="E30" s="27">
        <v>0</v>
      </c>
      <c r="F30" s="16">
        <f>SUM(C30:E30)</f>
        <v>0</v>
      </c>
    </row>
    <row r="31" spans="1:6" ht="21" customHeight="1">
      <c r="A31" s="24">
        <v>19</v>
      </c>
      <c r="B31" s="51" t="s">
        <v>62</v>
      </c>
      <c r="C31" s="49">
        <f>SUM(C33:C36)</f>
        <v>29351268</v>
      </c>
      <c r="D31" s="49">
        <f>SUM(D33:D36)</f>
        <v>9724956</v>
      </c>
      <c r="E31" s="49">
        <f>SUM(E33,E34,E35,E36)</f>
        <v>9756656</v>
      </c>
      <c r="F31" s="50">
        <f>SUM(F33:F36)</f>
        <v>9869656</v>
      </c>
    </row>
    <row r="32" spans="1:6" ht="31.5">
      <c r="A32" s="3">
        <v>20</v>
      </c>
      <c r="B32" s="12" t="s">
        <v>36</v>
      </c>
      <c r="C32" s="148"/>
      <c r="D32" s="173"/>
      <c r="E32" s="173"/>
      <c r="F32" s="149"/>
    </row>
    <row r="33" spans="1:6" ht="15.75">
      <c r="A33" s="24">
        <v>21</v>
      </c>
      <c r="B33" s="11" t="s">
        <v>37</v>
      </c>
      <c r="C33" s="15">
        <f>SUM(D33:F33)</f>
        <v>29351268</v>
      </c>
      <c r="D33" s="15">
        <v>9724956</v>
      </c>
      <c r="E33" s="15">
        <v>9756656</v>
      </c>
      <c r="F33" s="44">
        <v>9869656</v>
      </c>
    </row>
    <row r="34" spans="1:6" ht="15.75">
      <c r="A34" s="3">
        <v>22</v>
      </c>
      <c r="B34" s="12" t="s">
        <v>38</v>
      </c>
      <c r="C34" s="26">
        <v>0</v>
      </c>
      <c r="D34" s="18">
        <v>0</v>
      </c>
      <c r="E34" s="27">
        <v>0</v>
      </c>
      <c r="F34" s="16">
        <v>0</v>
      </c>
    </row>
    <row r="35" spans="1:6" ht="15.75">
      <c r="A35" s="24">
        <v>23</v>
      </c>
      <c r="B35" s="11" t="s">
        <v>39</v>
      </c>
      <c r="C35" s="15">
        <v>0</v>
      </c>
      <c r="D35" s="19">
        <v>0</v>
      </c>
      <c r="E35" s="17">
        <v>0</v>
      </c>
      <c r="F35" s="16">
        <v>0</v>
      </c>
    </row>
    <row r="36" spans="1:6" ht="15.75">
      <c r="A36" s="3">
        <v>24</v>
      </c>
      <c r="B36" s="12" t="s">
        <v>40</v>
      </c>
      <c r="C36" s="26">
        <v>0</v>
      </c>
      <c r="D36" s="18">
        <v>0</v>
      </c>
      <c r="E36" s="27">
        <v>0</v>
      </c>
      <c r="F36" s="76">
        <f>SUM(C36:E36)</f>
        <v>0</v>
      </c>
    </row>
    <row r="37" spans="1:6" ht="15.75">
      <c r="A37" s="42">
        <v>25</v>
      </c>
      <c r="B37" s="51" t="s">
        <v>63</v>
      </c>
      <c r="C37" s="49">
        <f>SUM(D37:F37)</f>
        <v>342809712.46</v>
      </c>
      <c r="D37" s="49">
        <f>SUM(D39:D42)</f>
        <v>60695975.4</v>
      </c>
      <c r="E37" s="49">
        <f>SUM(E39:E42)</f>
        <v>191517524.98</v>
      </c>
      <c r="F37" s="82">
        <f>SUM(F39:F42)</f>
        <v>90596212.08</v>
      </c>
    </row>
    <row r="38" spans="1:6" ht="31.5">
      <c r="A38" s="3">
        <v>26</v>
      </c>
      <c r="B38" s="12" t="s">
        <v>36</v>
      </c>
      <c r="C38" s="148"/>
      <c r="D38" s="173"/>
      <c r="E38" s="173"/>
      <c r="F38" s="149"/>
    </row>
    <row r="39" spans="1:6" ht="15.75">
      <c r="A39" s="42">
        <v>27</v>
      </c>
      <c r="B39" s="11" t="s">
        <v>37</v>
      </c>
      <c r="C39" s="15">
        <f>SUM(D39,E39,F39)</f>
        <v>3581037.06</v>
      </c>
      <c r="D39" s="15">
        <v>255000</v>
      </c>
      <c r="E39" s="15">
        <v>2167624.98</v>
      </c>
      <c r="F39" s="120">
        <v>1158412.08</v>
      </c>
    </row>
    <row r="40" spans="1:6" ht="15.75">
      <c r="A40" s="3">
        <v>28</v>
      </c>
      <c r="B40" s="12" t="s">
        <v>38</v>
      </c>
      <c r="C40" s="39">
        <f>SUM(D40:F40)</f>
        <v>95324675.4</v>
      </c>
      <c r="D40" s="119">
        <v>21165675.4</v>
      </c>
      <c r="E40" s="40">
        <v>50245800</v>
      </c>
      <c r="F40" s="120">
        <v>23913200</v>
      </c>
    </row>
    <row r="41" spans="1:6" ht="15.75">
      <c r="A41" s="42">
        <v>29</v>
      </c>
      <c r="B41" s="11" t="s">
        <v>39</v>
      </c>
      <c r="C41" s="15">
        <f>SUM(D41:F41)</f>
        <v>243904000</v>
      </c>
      <c r="D41" s="19">
        <v>39275300</v>
      </c>
      <c r="E41" s="17">
        <v>139104100</v>
      </c>
      <c r="F41" s="120">
        <v>65524600</v>
      </c>
    </row>
    <row r="42" spans="1:6" ht="15.75">
      <c r="A42" s="3">
        <v>30</v>
      </c>
      <c r="B42" s="12" t="s">
        <v>40</v>
      </c>
      <c r="C42" s="39">
        <v>0</v>
      </c>
      <c r="D42" s="18">
        <v>0</v>
      </c>
      <c r="E42" s="40">
        <v>0</v>
      </c>
      <c r="F42" s="76">
        <f>SUM(C42:E42)</f>
        <v>0</v>
      </c>
    </row>
    <row r="43" spans="1:6" ht="15.75">
      <c r="A43" s="42">
        <v>25</v>
      </c>
      <c r="B43" s="51" t="s">
        <v>218</v>
      </c>
      <c r="C43" s="49">
        <f>SUM(C45:C48)</f>
        <v>921000</v>
      </c>
      <c r="D43" s="49">
        <f>SUM(D45:D48)</f>
        <v>307000</v>
      </c>
      <c r="E43" s="49">
        <f>SUM(E45:E48)</f>
        <v>307000</v>
      </c>
      <c r="F43" s="82">
        <f>SUM(F45:F48)</f>
        <v>307000</v>
      </c>
    </row>
    <row r="44" spans="1:6" ht="31.5">
      <c r="A44" s="3">
        <v>26</v>
      </c>
      <c r="B44" s="12" t="s">
        <v>36</v>
      </c>
      <c r="C44" s="148"/>
      <c r="D44" s="173"/>
      <c r="E44" s="173"/>
      <c r="F44" s="149"/>
    </row>
    <row r="45" spans="1:6" ht="15.75">
      <c r="A45" s="42">
        <v>27</v>
      </c>
      <c r="B45" s="11" t="s">
        <v>37</v>
      </c>
      <c r="C45" s="15">
        <f>SUM(D45:F45)</f>
        <v>921000</v>
      </c>
      <c r="D45" s="44">
        <v>307000</v>
      </c>
      <c r="E45" s="17">
        <v>307000</v>
      </c>
      <c r="F45" s="44">
        <v>307000</v>
      </c>
    </row>
    <row r="46" spans="1:6" ht="15.75">
      <c r="A46" s="3">
        <v>28</v>
      </c>
      <c r="B46" s="12" t="s">
        <v>38</v>
      </c>
      <c r="C46" s="39">
        <v>0</v>
      </c>
      <c r="D46" s="18">
        <v>0</v>
      </c>
      <c r="E46" s="40">
        <v>0</v>
      </c>
      <c r="F46" s="44">
        <f>SUM(C46:E46)</f>
        <v>0</v>
      </c>
    </row>
    <row r="47" spans="1:6" ht="15.75">
      <c r="A47" s="42">
        <v>29</v>
      </c>
      <c r="B47" s="11" t="s">
        <v>39</v>
      </c>
      <c r="C47" s="15">
        <v>0</v>
      </c>
      <c r="D47" s="19">
        <v>0</v>
      </c>
      <c r="E47" s="17">
        <v>0</v>
      </c>
      <c r="F47" s="44">
        <f>SUM(C47:E47)</f>
        <v>0</v>
      </c>
    </row>
    <row r="48" spans="1:6" ht="15.75">
      <c r="A48" s="3">
        <v>30</v>
      </c>
      <c r="B48" s="12" t="s">
        <v>40</v>
      </c>
      <c r="C48" s="39">
        <v>0</v>
      </c>
      <c r="D48" s="18">
        <v>0</v>
      </c>
      <c r="E48" s="40">
        <v>0</v>
      </c>
      <c r="F48" s="76">
        <f>SUM(C48:E48)</f>
        <v>0</v>
      </c>
    </row>
    <row r="49" spans="1:6" ht="15.75">
      <c r="A49" s="42">
        <v>25</v>
      </c>
      <c r="B49" s="51" t="s">
        <v>219</v>
      </c>
      <c r="C49" s="49">
        <f>SUM(C51:C54)</f>
        <v>9318138.18</v>
      </c>
      <c r="D49" s="49">
        <f>SUM(D51:D54)</f>
        <v>3106046.06</v>
      </c>
      <c r="E49" s="49">
        <f>SUM(E51:E54)</f>
        <v>3106046.06</v>
      </c>
      <c r="F49" s="82">
        <f>SUM(F51:F54)</f>
        <v>3106046.06</v>
      </c>
    </row>
    <row r="50" spans="1:6" ht="31.5">
      <c r="A50" s="3">
        <v>26</v>
      </c>
      <c r="B50" s="12" t="s">
        <v>36</v>
      </c>
      <c r="C50" s="148"/>
      <c r="D50" s="173"/>
      <c r="E50" s="173"/>
      <c r="F50" s="149"/>
    </row>
    <row r="51" spans="1:6" ht="15.75">
      <c r="A51" s="42">
        <v>27</v>
      </c>
      <c r="B51" s="11" t="s">
        <v>37</v>
      </c>
      <c r="C51" s="15">
        <f>SUM(D51:F51)</f>
        <v>9318138.18</v>
      </c>
      <c r="D51" s="44">
        <v>3106046.06</v>
      </c>
      <c r="E51" s="17">
        <v>3106046.06</v>
      </c>
      <c r="F51" s="44">
        <v>3106046.06</v>
      </c>
    </row>
    <row r="52" spans="1:6" ht="15.75">
      <c r="A52" s="3">
        <v>28</v>
      </c>
      <c r="B52" s="12" t="s">
        <v>38</v>
      </c>
      <c r="C52" s="39">
        <v>0</v>
      </c>
      <c r="D52" s="18">
        <v>0</v>
      </c>
      <c r="E52" s="40">
        <v>0</v>
      </c>
      <c r="F52" s="44">
        <f>SUM(C52:E52)</f>
        <v>0</v>
      </c>
    </row>
    <row r="53" spans="1:6" ht="15.75">
      <c r="A53" s="42">
        <v>29</v>
      </c>
      <c r="B53" s="11" t="s">
        <v>39</v>
      </c>
      <c r="C53" s="15">
        <v>0</v>
      </c>
      <c r="D53" s="19">
        <v>0</v>
      </c>
      <c r="E53" s="17">
        <v>0</v>
      </c>
      <c r="F53" s="44">
        <f>SUM(C53:E53)</f>
        <v>0</v>
      </c>
    </row>
    <row r="54" spans="1:6" ht="15.75">
      <c r="A54" s="3">
        <v>30</v>
      </c>
      <c r="B54" s="12" t="s">
        <v>40</v>
      </c>
      <c r="C54" s="39">
        <v>0</v>
      </c>
      <c r="D54" s="18">
        <v>0</v>
      </c>
      <c r="E54" s="40">
        <v>0</v>
      </c>
      <c r="F54" s="76">
        <f>SUM(C54:E54)</f>
        <v>0</v>
      </c>
    </row>
    <row r="55" spans="1:6" ht="15.75">
      <c r="A55" s="24">
        <v>25</v>
      </c>
      <c r="B55" s="51" t="s">
        <v>220</v>
      </c>
      <c r="C55" s="49">
        <f>SUM(C57:C60)</f>
        <v>27443742</v>
      </c>
      <c r="D55" s="49">
        <f>SUM(D57:D60)</f>
        <v>9147914</v>
      </c>
      <c r="E55" s="49">
        <f>SUM(E57:E60)</f>
        <v>9147914</v>
      </c>
      <c r="F55" s="82">
        <f>SUM(F57:F60)</f>
        <v>9147914</v>
      </c>
    </row>
    <row r="56" spans="1:6" ht="31.5">
      <c r="A56" s="3">
        <v>26</v>
      </c>
      <c r="B56" s="12" t="s">
        <v>36</v>
      </c>
      <c r="C56" s="148"/>
      <c r="D56" s="173"/>
      <c r="E56" s="173"/>
      <c r="F56" s="149"/>
    </row>
    <row r="57" spans="1:6" ht="15.75">
      <c r="A57" s="24">
        <v>27</v>
      </c>
      <c r="B57" s="11" t="s">
        <v>37</v>
      </c>
      <c r="C57" s="15">
        <f>SUM(D57:F57)</f>
        <v>27443742</v>
      </c>
      <c r="D57" s="16">
        <v>9147914</v>
      </c>
      <c r="E57" s="17">
        <v>9147914</v>
      </c>
      <c r="F57" s="16">
        <v>9147914</v>
      </c>
    </row>
    <row r="58" spans="1:6" ht="15.75">
      <c r="A58" s="3">
        <v>28</v>
      </c>
      <c r="B58" s="12" t="s">
        <v>38</v>
      </c>
      <c r="C58" s="26">
        <v>0</v>
      </c>
      <c r="D58" s="18">
        <v>0</v>
      </c>
      <c r="E58" s="27">
        <v>0</v>
      </c>
      <c r="F58" s="16">
        <f>SUM(C58:E58)</f>
        <v>0</v>
      </c>
    </row>
    <row r="59" spans="1:6" ht="15.75">
      <c r="A59" s="24">
        <v>29</v>
      </c>
      <c r="B59" s="11" t="s">
        <v>39</v>
      </c>
      <c r="C59" s="15">
        <v>0</v>
      </c>
      <c r="D59" s="19">
        <v>0</v>
      </c>
      <c r="E59" s="17">
        <v>0</v>
      </c>
      <c r="F59" s="16">
        <f>SUM(C59:E59)</f>
        <v>0</v>
      </c>
    </row>
    <row r="60" spans="1:6" ht="15.75">
      <c r="A60" s="3">
        <v>30</v>
      </c>
      <c r="B60" s="12" t="s">
        <v>40</v>
      </c>
      <c r="C60" s="26">
        <v>0</v>
      </c>
      <c r="D60" s="18">
        <v>0</v>
      </c>
      <c r="E60" s="27">
        <v>0</v>
      </c>
      <c r="F60" s="76">
        <f>SUM(C60:E60)</f>
        <v>0</v>
      </c>
    </row>
  </sheetData>
  <sheetProtection/>
  <mergeCells count="15">
    <mergeCell ref="E2:F2"/>
    <mergeCell ref="A3:F7"/>
    <mergeCell ref="C20:F20"/>
    <mergeCell ref="A9:A11"/>
    <mergeCell ref="B9:B11"/>
    <mergeCell ref="C9:F9"/>
    <mergeCell ref="C10:C11"/>
    <mergeCell ref="D10:F10"/>
    <mergeCell ref="C14:F14"/>
    <mergeCell ref="C44:F44"/>
    <mergeCell ref="C38:F38"/>
    <mergeCell ref="C50:F50"/>
    <mergeCell ref="C26:F26"/>
    <mergeCell ref="C32:F32"/>
    <mergeCell ref="C56:F56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2:G82"/>
  <sheetViews>
    <sheetView zoomScalePageLayoutView="0" workbookViewId="0" topLeftCell="A1">
      <selection activeCell="H17" sqref="H17"/>
    </sheetView>
  </sheetViews>
  <sheetFormatPr defaultColWidth="9.140625" defaultRowHeight="15"/>
  <cols>
    <col min="7" max="7" width="15.57421875" style="114" customWidth="1"/>
  </cols>
  <sheetData>
    <row r="2" ht="15">
      <c r="G2"/>
    </row>
    <row r="3" ht="15">
      <c r="G3"/>
    </row>
    <row r="4" ht="15">
      <c r="G4"/>
    </row>
    <row r="5" ht="15">
      <c r="G5"/>
    </row>
    <row r="6" ht="15">
      <c r="G6"/>
    </row>
    <row r="7" ht="15">
      <c r="G7"/>
    </row>
    <row r="8" ht="15">
      <c r="G8"/>
    </row>
    <row r="9" ht="15.75">
      <c r="G9" s="73"/>
    </row>
    <row r="10" ht="15.75">
      <c r="G10" s="109"/>
    </row>
    <row r="11" ht="15">
      <c r="G11" s="192"/>
    </row>
    <row r="12" ht="15">
      <c r="G12" s="193"/>
    </row>
    <row r="13" ht="15">
      <c r="G13" s="192"/>
    </row>
    <row r="14" ht="15">
      <c r="G14" s="193"/>
    </row>
    <row r="15" ht="15.75">
      <c r="G15" s="118"/>
    </row>
    <row r="16" ht="15.75">
      <c r="G16" s="110"/>
    </row>
    <row r="17" ht="15.75">
      <c r="G17" s="56"/>
    </row>
    <row r="18" ht="15.75">
      <c r="G18" s="110"/>
    </row>
    <row r="19" ht="15.75">
      <c r="G19" s="110"/>
    </row>
    <row r="20" ht="15.75">
      <c r="G20" s="110"/>
    </row>
    <row r="21" ht="15.75">
      <c r="G21" s="110"/>
    </row>
    <row r="22" ht="15.75">
      <c r="G22" s="56"/>
    </row>
    <row r="23" ht="15.75">
      <c r="G23" s="110"/>
    </row>
    <row r="24" ht="15">
      <c r="G24" s="192"/>
    </row>
    <row r="25" ht="15">
      <c r="G25" s="193"/>
    </row>
    <row r="26" ht="15.75">
      <c r="G26" s="56"/>
    </row>
    <row r="27" ht="15.75">
      <c r="G27" s="56"/>
    </row>
    <row r="28" ht="15.75">
      <c r="G28" s="112"/>
    </row>
    <row r="29" ht="15.75">
      <c r="G29" s="56"/>
    </row>
    <row r="30" ht="15.75">
      <c r="G30" s="56"/>
    </row>
    <row r="31" ht="15.75">
      <c r="G31" s="56"/>
    </row>
    <row r="32" ht="15.75">
      <c r="G32" s="56"/>
    </row>
    <row r="33" ht="15.75">
      <c r="G33" s="56"/>
    </row>
    <row r="34" ht="15.75">
      <c r="G34" s="112"/>
    </row>
    <row r="35" ht="15">
      <c r="G35" s="223"/>
    </row>
    <row r="36" ht="15">
      <c r="G36" s="193"/>
    </row>
    <row r="37" ht="15">
      <c r="G37" s="192"/>
    </row>
    <row r="38" ht="15">
      <c r="G38" s="193"/>
    </row>
    <row r="39" ht="15.75">
      <c r="G39" s="56"/>
    </row>
    <row r="40" ht="15.75">
      <c r="G40" s="56"/>
    </row>
    <row r="41" ht="15.75">
      <c r="G41" s="56"/>
    </row>
    <row r="42" ht="15.75">
      <c r="G42" s="56"/>
    </row>
    <row r="43" ht="15.75">
      <c r="G43" s="56"/>
    </row>
    <row r="44" ht="15.75">
      <c r="G44" s="56"/>
    </row>
    <row r="45" ht="15.75">
      <c r="G45" s="56"/>
    </row>
    <row r="46" ht="15.75">
      <c r="G46" s="56"/>
    </row>
    <row r="47" ht="15.75">
      <c r="G47" s="56"/>
    </row>
    <row r="48" ht="15.75">
      <c r="G48" s="56"/>
    </row>
    <row r="49" ht="15.75">
      <c r="G49" s="56"/>
    </row>
    <row r="50" ht="15.75">
      <c r="G50" s="56"/>
    </row>
    <row r="51" ht="15.75">
      <c r="G51" s="56"/>
    </row>
    <row r="52" ht="15">
      <c r="G52" s="192"/>
    </row>
    <row r="53" ht="15">
      <c r="G53" s="193"/>
    </row>
    <row r="54" ht="15">
      <c r="G54" s="223"/>
    </row>
    <row r="55" ht="15">
      <c r="G55" s="193"/>
    </row>
    <row r="56" ht="15.75">
      <c r="G56" s="110"/>
    </row>
    <row r="57" ht="15.75">
      <c r="G57" s="110"/>
    </row>
    <row r="58" ht="15.75">
      <c r="G58" s="110"/>
    </row>
    <row r="59" ht="15.75">
      <c r="G59" s="111"/>
    </row>
    <row r="60" ht="15.75">
      <c r="G60" s="111"/>
    </row>
    <row r="61" ht="15.75">
      <c r="G61" s="113"/>
    </row>
    <row r="62" ht="15.75">
      <c r="G62" s="56"/>
    </row>
    <row r="63" ht="15.75">
      <c r="G63" s="56"/>
    </row>
    <row r="64" ht="15.75">
      <c r="G64" s="56"/>
    </row>
    <row r="65" ht="15.75">
      <c r="G65" s="56"/>
    </row>
    <row r="66" ht="15.75">
      <c r="G66" s="56"/>
    </row>
    <row r="67" ht="15.75">
      <c r="G67" s="56"/>
    </row>
    <row r="68" ht="15.75">
      <c r="G68" s="113"/>
    </row>
    <row r="69" ht="15.75">
      <c r="G69" s="56"/>
    </row>
    <row r="70" ht="15.75">
      <c r="G70" s="56"/>
    </row>
    <row r="71" ht="15.75">
      <c r="G71" s="56"/>
    </row>
    <row r="72" ht="15.75">
      <c r="G72" s="56"/>
    </row>
    <row r="73" ht="15.75">
      <c r="G73" s="56"/>
    </row>
    <row r="74" ht="15.75">
      <c r="G74" s="56"/>
    </row>
    <row r="75" ht="15.75">
      <c r="G75" s="56"/>
    </row>
    <row r="76" ht="15.75">
      <c r="G76" s="56"/>
    </row>
    <row r="77" ht="15.75">
      <c r="G77" s="56"/>
    </row>
    <row r="78" ht="15.75">
      <c r="G78" s="56"/>
    </row>
    <row r="79" ht="15.75">
      <c r="G79" s="113"/>
    </row>
    <row r="80" ht="15.75">
      <c r="G80" s="56"/>
    </row>
    <row r="81" ht="15.75">
      <c r="G81" s="56"/>
    </row>
    <row r="82" ht="15.75">
      <c r="G82" s="56"/>
    </row>
  </sheetData>
  <sheetProtection/>
  <mergeCells count="7">
    <mergeCell ref="G54:G55"/>
    <mergeCell ref="G11:G12"/>
    <mergeCell ref="G13:G14"/>
    <mergeCell ref="G24:G25"/>
    <mergeCell ref="G35:G36"/>
    <mergeCell ref="G37:G38"/>
    <mergeCell ref="G52:G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Serg1</dc:creator>
  <cp:keywords/>
  <dc:description/>
  <cp:lastModifiedBy>KAN-PC</cp:lastModifiedBy>
  <cp:lastPrinted>2020-11-09T02:43:38Z</cp:lastPrinted>
  <dcterms:created xsi:type="dcterms:W3CDTF">2017-06-27T06:07:44Z</dcterms:created>
  <dcterms:modified xsi:type="dcterms:W3CDTF">2020-11-09T03:36:42Z</dcterms:modified>
  <cp:category/>
  <cp:version/>
  <cp:contentType/>
  <cp:contentStatus/>
</cp:coreProperties>
</file>