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БЮДЖЕТ 2021-2023\ПРОГРАММЫ 2021-2023\Программа 2 на 2021-2023гг\"/>
    </mc:Choice>
  </mc:AlternateContent>
  <xr:revisionPtr revIDLastSave="0" documentId="13_ncr:1_{578D9AC3-0F08-449C-B6FA-0F891C267E8E}" xr6:coauthVersionLast="40" xr6:coauthVersionMax="40" xr10:uidLastSave="{00000000-0000-0000-0000-000000000000}"/>
  <bookViews>
    <workbookView xWindow="480" yWindow="195" windowWidth="17520" windowHeight="11700" tabRatio="903" activeTab="3" xr2:uid="{00000000-000D-0000-FFFF-FFFF00000000}"/>
  </bookViews>
  <sheets>
    <sheet name="Приложение 2.1" sheetId="1" r:id="rId1"/>
    <sheet name="Приложение 2.2" sheetId="2" r:id="rId2"/>
    <sheet name="Приложение 2.3" sheetId="3" r:id="rId3"/>
    <sheet name="Приложение 2.4" sheetId="4" r:id="rId4"/>
  </sheets>
  <calcPr calcId="191029"/>
</workbook>
</file>

<file path=xl/calcChain.xml><?xml version="1.0" encoding="utf-8"?>
<calcChain xmlns="http://schemas.openxmlformats.org/spreadsheetml/2006/main">
  <c r="F15" i="4" l="1"/>
  <c r="E15" i="4"/>
  <c r="D15" i="4"/>
  <c r="K14" i="3"/>
  <c r="J14" i="3"/>
  <c r="I14" i="3"/>
  <c r="L30" i="3"/>
  <c r="K29" i="3"/>
  <c r="K27" i="3" s="1"/>
  <c r="J29" i="3"/>
  <c r="J27" i="3" s="1"/>
  <c r="I29" i="3"/>
  <c r="L29" i="3" l="1"/>
  <c r="I27" i="3"/>
  <c r="L27" i="3" s="1"/>
  <c r="C33" i="4" l="1"/>
  <c r="C27" i="4"/>
  <c r="C21" i="4"/>
  <c r="D13" i="4" l="1"/>
  <c r="F18" i="4"/>
  <c r="F17" i="4"/>
  <c r="F16" i="4"/>
  <c r="F24" i="4"/>
  <c r="F23" i="4"/>
  <c r="F22" i="4"/>
  <c r="E19" i="4"/>
  <c r="D19" i="4"/>
  <c r="C19" i="4"/>
  <c r="F30" i="4"/>
  <c r="F29" i="4"/>
  <c r="F28" i="4"/>
  <c r="E25" i="4"/>
  <c r="D25" i="4"/>
  <c r="C25" i="4"/>
  <c r="F36" i="4"/>
  <c r="F35" i="4"/>
  <c r="F34" i="4"/>
  <c r="E31" i="4"/>
  <c r="D31" i="4"/>
  <c r="C31" i="4"/>
  <c r="K24" i="3"/>
  <c r="K22" i="3" s="1"/>
  <c r="J24" i="3"/>
  <c r="J22" i="3" s="1"/>
  <c r="I24" i="3"/>
  <c r="I22" i="3" s="1"/>
  <c r="L25" i="3"/>
  <c r="K17" i="3"/>
  <c r="K13" i="3" s="1"/>
  <c r="K18" i="3"/>
  <c r="J18" i="3"/>
  <c r="I18" i="3"/>
  <c r="L19" i="3"/>
  <c r="J17" i="3"/>
  <c r="J13" i="3" s="1"/>
  <c r="I17" i="3"/>
  <c r="I13" i="3" s="1"/>
  <c r="L21" i="3"/>
  <c r="F13" i="4" l="1"/>
  <c r="K11" i="3"/>
  <c r="E13" i="4"/>
  <c r="C15" i="4"/>
  <c r="F31" i="4"/>
  <c r="L13" i="3"/>
  <c r="J11" i="3"/>
  <c r="I11" i="3"/>
  <c r="F19" i="4"/>
  <c r="F25" i="4"/>
  <c r="L24" i="3"/>
  <c r="L22" i="3"/>
  <c r="I15" i="3"/>
  <c r="J15" i="3"/>
  <c r="K15" i="3"/>
  <c r="L18" i="3"/>
  <c r="L17" i="3"/>
  <c r="C13" i="4" l="1"/>
  <c r="L14" i="3"/>
  <c r="L11" i="3"/>
  <c r="L15" i="3"/>
</calcChain>
</file>

<file path=xl/sharedStrings.xml><?xml version="1.0" encoding="utf-8"?>
<sst xmlns="http://schemas.openxmlformats.org/spreadsheetml/2006/main" count="228" uniqueCount="121">
  <si>
    <t>N п/п</t>
  </si>
  <si>
    <t>Наименование мероприятия</t>
  </si>
  <si>
    <t>Ответственный исполнитель мероприятия</t>
  </si>
  <si>
    <t>Срок</t>
  </si>
  <si>
    <t>Ожидаемый результат (краткое описание)</t>
  </si>
  <si>
    <t>Последствия не реализации мероприятия</t>
  </si>
  <si>
    <t>начала реализации</t>
  </si>
  <si>
    <t>окончания реализации</t>
  </si>
  <si>
    <t>Подпрограмма 1</t>
  </si>
  <si>
    <t>Мероприятие 1.1</t>
  </si>
  <si>
    <t>Наименование целевого индикатора, показателя результативности</t>
  </si>
  <si>
    <t>Единицы измерения</t>
  </si>
  <si>
    <t>Вес показателя результативности</t>
  </si>
  <si>
    <t>Источник информации</t>
  </si>
  <si>
    <t>Периодичность определения значений целевых индикаторов, показателей результативности &lt;1&gt;</t>
  </si>
  <si>
    <t>Значения показателей</t>
  </si>
  <si>
    <t>отчетный год &lt;2&gt;</t>
  </si>
  <si>
    <t>очередной финансовый год &lt;3&gt;</t>
  </si>
  <si>
    <t>первый год планового периода</t>
  </si>
  <si>
    <t>второй год планового периода</t>
  </si>
  <si>
    <t>Муниципальная программа</t>
  </si>
  <si>
    <t>X</t>
  </si>
  <si>
    <t>Статус</t>
  </si>
  <si>
    <t>Наименование муниципальной программы, подпрограммы, мероприятий</t>
  </si>
  <si>
    <t>Ответственный исполнитель, соисполнители</t>
  </si>
  <si>
    <t xml:space="preserve">Код бюджетной классификации </t>
  </si>
  <si>
    <t>ГРБС</t>
  </si>
  <si>
    <t>РзПр</t>
  </si>
  <si>
    <t>ЦСР</t>
  </si>
  <si>
    <t>ВР</t>
  </si>
  <si>
    <t xml:space="preserve">очередной финансовый год </t>
  </si>
  <si>
    <t>итого на период</t>
  </si>
  <si>
    <t>всего</t>
  </si>
  <si>
    <t>Источники финансирования</t>
  </si>
  <si>
    <t>в том числе по годам</t>
  </si>
  <si>
    <t>очередной финансовый год</t>
  </si>
  <si>
    <t>Всего по Программе</t>
  </si>
  <si>
    <t>По источникам финансирования:</t>
  </si>
  <si>
    <t>1. Бюджет города</t>
  </si>
  <si>
    <t>2. Краевой бюджет</t>
  </si>
  <si>
    <t>3. Федеральный бюджет</t>
  </si>
  <si>
    <t>4. Внебюджетные источники</t>
  </si>
  <si>
    <t>Подпрограмма 1, всего</t>
  </si>
  <si>
    <t>Перечень мероприятий подпрограмм и отдельных мероприятий муниципальной программы</t>
  </si>
  <si>
    <t xml:space="preserve">Подпрограмма 1 «Развитие культуры в городе Иланский» </t>
  </si>
  <si>
    <t>Х</t>
  </si>
  <si>
    <t>Целевой индикатор 1.                                                                    Доля населения города, принявшего участие в культурно-досуговых мероприятиях, проводимых на территории города Иланский</t>
  </si>
  <si>
    <t>Целевой индикатор 2.                                                                      Доля населения города, принявшего участие в физкультурных и спортивных мероприятиях, проводимых на территории города Иланский</t>
  </si>
  <si>
    <t>Целевой индикатор 3.                                                                    Доля использованных межбюджетных трансфертов, переданных на исполнение части полномочий по финансированию деятельности МБУК МКДЦ «Орион»</t>
  </si>
  <si>
    <t>Целевой индикатор 4.                                                                        Количество проектов, представленных для реализации молодыми  гражданами, проживающими в городе Иланский, молодежными организациями</t>
  </si>
  <si>
    <t>Целевой индикатор 5.                                                                    Количество, созданных рабочих мест для несовершеннолетних граждан города Иланский ТОС Главы города</t>
  </si>
  <si>
    <t>Показатель результативности 1.                                                  Количество жителей города, принявших участие в культурно-досуговых мероприятиях, проводимых на территории города Иланский</t>
  </si>
  <si>
    <t>Показатель результативности 2.                                                  Количество, проведенных мероприятий в области культуры</t>
  </si>
  <si>
    <t>Показатель результативности 4.                                                  Количество, проведенных мероприятий в области физкультуры и спорта</t>
  </si>
  <si>
    <t>%</t>
  </si>
  <si>
    <t>шт.</t>
  </si>
  <si>
    <t>мест</t>
  </si>
  <si>
    <t>чел.</t>
  </si>
  <si>
    <t>Подпрограмма 2 «Развитие массового спорта в городе Иланский»</t>
  </si>
  <si>
    <t>Отчетность МКУ «Управление по делам культуры, молодежной политики, физической культуры и спорта Администрации Иланского района Красноярского края»</t>
  </si>
  <si>
    <t>Отчетность МБУ «Молодежный центр Иланского района»</t>
  </si>
  <si>
    <t>квартал</t>
  </si>
  <si>
    <t>организация и проведение мероприятий в соответсвии с календарным планом</t>
  </si>
  <si>
    <t>Администрация города  Иланский Иланского района Красноярского края</t>
  </si>
  <si>
    <t>снижение уровня культурного, духовного и творческого потенциала населения города Иланский</t>
  </si>
  <si>
    <t>отсутствие возможности приобщения всех категорий населения города  к здоровому образу жизни, формированию  мотивации к регулярным занятиям физической культурой и спортом</t>
  </si>
  <si>
    <t xml:space="preserve">«Развитие культуры в городе Иланский» </t>
  </si>
  <si>
    <t xml:space="preserve">Иные межбюджетные трансферты на передачу части полномочий Администрации Иланского района на проведение массовых мероприятий, проводимых муниципальными учреждениями культуры  для жителей города в соответствии с заключенным соглашением </t>
  </si>
  <si>
    <t>Мероприятие 1.2</t>
  </si>
  <si>
    <t xml:space="preserve">Проведение праздничных мероприятий, поздравлений, награждений </t>
  </si>
  <si>
    <t xml:space="preserve">Мероприятие 1.2 Проведение праздничных мероприятий, поздравлений, награждений </t>
  </si>
  <si>
    <t>соисполнитель: администрация  Иланского района, всего</t>
  </si>
  <si>
    <t>соисполнитель: администрация города  Иланский, всего</t>
  </si>
  <si>
    <t>000</t>
  </si>
  <si>
    <t>162</t>
  </si>
  <si>
    <t>0801</t>
  </si>
  <si>
    <t>0000</t>
  </si>
  <si>
    <t>02 1 15 24600</t>
  </si>
  <si>
    <t>02 1 15 25020</t>
  </si>
  <si>
    <t>всего, в том числе: ответственный исполнитель: администрация города  Иланский, всего</t>
  </si>
  <si>
    <t>Расходы, годы, руб.</t>
  </si>
  <si>
    <t>02 0 00 00000</t>
  </si>
  <si>
    <t>02 1  00 00000</t>
  </si>
  <si>
    <t>02 0  00 00000</t>
  </si>
  <si>
    <t>02 1 00 00000</t>
  </si>
  <si>
    <t>Подпрограмма 2</t>
  </si>
  <si>
    <t xml:space="preserve">«Развитие массового спорта  в городе Иланский»  
</t>
  </si>
  <si>
    <t>Мероприятие 2.1</t>
  </si>
  <si>
    <t>1105</t>
  </si>
  <si>
    <t>02 2 16 25030</t>
  </si>
  <si>
    <t>Иные межбюджетные трансферты на передачу части полномочий Администрации Иланского района на проведение массовых спортивных мероприятий для жителей города в соответствии с заключенным соглашением</t>
  </si>
  <si>
    <t>02 2 00 00000</t>
  </si>
  <si>
    <t>Подпрограмма 3</t>
  </si>
  <si>
    <t>Мероприятие 3.1</t>
  </si>
  <si>
    <t xml:space="preserve">«Организация работы с детьми и молодежью в городе Иланский» </t>
  </si>
  <si>
    <t xml:space="preserve">Иные межбюджетные трансферты на передачу части полномочий Администрации Иланского района на организацию работы с детьми и молодежью в городе Иланский </t>
  </si>
  <si>
    <t>0707</t>
  </si>
  <si>
    <t>02 4  00 00000</t>
  </si>
  <si>
    <t>02 4 00 00000</t>
  </si>
  <si>
    <t>02 4 18 24390</t>
  </si>
  <si>
    <t>Объем финансирования,руб.</t>
  </si>
  <si>
    <t>Подпрограмма 2, всего</t>
  </si>
  <si>
    <t>Подпрограмма 3, всего</t>
  </si>
  <si>
    <t>Распределение,
планируемых объемов финансирования муниципальной программы по источникам финансирования</t>
  </si>
  <si>
    <r>
      <rPr>
        <b/>
        <sz val="12"/>
        <color theme="1"/>
        <rFont val="Times New Roman"/>
        <family val="1"/>
        <charset val="204"/>
      </rPr>
      <t>Распределение планируемых расходов по подпрограммам и мероприятиям муниципальной программы</t>
    </r>
    <r>
      <rPr>
        <sz val="12"/>
        <color theme="1"/>
        <rFont val="Times New Roman"/>
        <family val="1"/>
        <charset val="204"/>
      </rPr>
      <t xml:space="preserve">
</t>
    </r>
  </si>
  <si>
    <t xml:space="preserve">Показатель результативности 3.                                                  Количество  жителей города, принявших участие в физкультурно -  спортивных мероприятиях, проводимых на территории города Иланский </t>
  </si>
  <si>
    <t xml:space="preserve">Мероприятие 2.1. Иные межбюджетные трансферты на передачу части полномочий Администрации  Иланского района на проведение массовых спортивных мероприятий для жителей города </t>
  </si>
  <si>
    <t xml:space="preserve">Мероприятие 1.1 Иные межбюджетные трансферты на передачу части полномочий Администрации Иланского района на проведение массовых мероприятий, проводимых муниципальными учреждениями культуры для жителей города </t>
  </si>
  <si>
    <t>«Развитие культуры и спорта, организация работы с детьми и молодежью в городе Иланский" на 2020 год и плановый период 2021-2022 годов»</t>
  </si>
  <si>
    <t>Подпрограмма 3 «Организация работы с детьми и молодежью в городе Иланский»</t>
  </si>
  <si>
    <t>Приложение 2 к Паспорту муниципальной программы
«Развитие культуры и спорта, организация работы с детьми и молодежью в городе Иланский" на 2021 год и плановый период 2022-2023 годов»</t>
  </si>
  <si>
    <t>Муниципальная программа «Развитие культуры и спорта, организация работы с детьми и молодежью в городе Иланский" на 2021 год и плановый период 2022-2023 годов»</t>
  </si>
  <si>
    <t>Сведения о целевых индикаторах и показателях результативности
муниципальной программы, подпрограмм муниципальной
программы, отдельных мероприятий и их значениях</t>
  </si>
  <si>
    <t>Приложение 1 к Паспорту муниципальной программы 
«Развитие культуры и спорта, организация работы с детьми и молодежью в городе Иланский" на 2021 год и плановый период 2022-2023 годов»</t>
  </si>
  <si>
    <t xml:space="preserve">Подпрограмма 3 «Организация работы с детьми и молодежью в городе Иланский» </t>
  </si>
  <si>
    <t xml:space="preserve">Мероприятие 3.1. Иные межбюджетные трансферты на передачу части полномочий Администрации Иланского района на организацию работы с детьми и молодежью в городе Иланский </t>
  </si>
  <si>
    <t>позволит создать условия для проявления позитивной инициативы и социальной активности молодежи, способствует воспитанию неравнодушного отношения к окружающему обществу</t>
  </si>
  <si>
    <t xml:space="preserve">снижение активности молодого поколения и приветет к снижению  интереса к сотрудничеству с органами власти и полициекй
</t>
  </si>
  <si>
    <t>Показатель результативности 5.                                                      Количество молодежи, привлеченной к охране общественного порядка в ДНД</t>
  </si>
  <si>
    <t>Приложение 3 к Паспорту муниципальной программы 
«Развитие культуры и спорта, организация работы с детьми и молодежью в городе Иланский" на 2021 год и плановый период 2022-2023 годов»</t>
  </si>
  <si>
    <t>Приложение 4 к Паспорту муниципальной программы 
«Развитие культуры и спорта, организация работы с детьми и молодежью в городе Иланский" на 2021 год и плановый период 2022-2023 годов»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</si>
</sst>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4">
    <xf numFmtId="0" fontId="0" fillId="0" borderId="0" xfId="0"/>
    <xf numFmtId="0" fontId="3" fillId="0" borderId="0" xfId="0" applyFont="1"/>
    <xf numFmtId="0" fontId="4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justify" vertical="center" wrapText="1"/>
    </xf>
    <xf numFmtId="0" fontId="4" fillId="0" borderId="0" xfId="0" applyFont="1"/>
    <xf numFmtId="0" fontId="2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2" fontId="4" fillId="0" borderId="1" xfId="0" applyNumberFormat="1" applyFont="1" applyBorder="1" applyAlignment="1">
      <alignment horizontal="justify" vertical="center" wrapText="1"/>
    </xf>
    <xf numFmtId="2" fontId="4" fillId="0" borderId="14" xfId="0" applyNumberFormat="1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 wrapText="1"/>
    </xf>
    <xf numFmtId="2" fontId="4" fillId="0" borderId="8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4" fillId="0" borderId="6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1" fontId="4" fillId="0" borderId="8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2" fontId="4" fillId="0" borderId="7" xfId="0" applyNumberFormat="1" applyFont="1" applyBorder="1" applyAlignment="1">
      <alignment horizontal="center" vertical="center" wrapText="1"/>
    </xf>
    <xf numFmtId="2" fontId="8" fillId="0" borderId="14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2" fontId="7" fillId="0" borderId="14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2" fontId="9" fillId="0" borderId="1" xfId="0" applyNumberFormat="1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7" fillId="0" borderId="4" xfId="0" applyFont="1" applyBorder="1" applyAlignment="1">
      <alignment horizontal="justify" vertical="center" wrapText="1"/>
    </xf>
    <xf numFmtId="0" fontId="7" fillId="0" borderId="6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justify" vertical="center" wrapText="1"/>
    </xf>
    <xf numFmtId="0" fontId="6" fillId="0" borderId="5" xfId="0" applyFont="1" applyBorder="1" applyAlignment="1">
      <alignment horizontal="justify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/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top" wrapText="1"/>
    </xf>
    <xf numFmtId="0" fontId="6" fillId="0" borderId="6" xfId="0" applyFont="1" applyBorder="1" applyAlignment="1">
      <alignment wrapText="1"/>
    </xf>
    <xf numFmtId="0" fontId="6" fillId="0" borderId="5" xfId="0" applyFont="1" applyBorder="1" applyAlignment="1">
      <alignment wrapText="1"/>
    </xf>
    <xf numFmtId="0" fontId="0" fillId="0" borderId="0" xfId="0" applyAlignment="1"/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2" fontId="9" fillId="0" borderId="6" xfId="0" applyNumberFormat="1" applyFont="1" applyBorder="1" applyAlignment="1">
      <alignment horizontal="center" vertical="center" wrapText="1"/>
    </xf>
    <xf numFmtId="2" fontId="9" fillId="0" borderId="4" xfId="0" applyNumberFormat="1" applyFont="1" applyBorder="1" applyAlignment="1">
      <alignment horizontal="center" vertical="center" wrapText="1"/>
    </xf>
    <xf numFmtId="2" fontId="9" fillId="0" borderId="5" xfId="0" applyNumberFormat="1" applyFont="1" applyBorder="1" applyAlignment="1">
      <alignment horizontal="center" vertical="center" wrapText="1"/>
    </xf>
    <xf numFmtId="1" fontId="9" fillId="0" borderId="0" xfId="0" applyNumberFormat="1" applyFont="1" applyBorder="1" applyAlignment="1">
      <alignment horizontal="center" vertical="center" wrapText="1"/>
    </xf>
    <xf numFmtId="1" fontId="9" fillId="0" borderId="4" xfId="0" applyNumberFormat="1" applyFont="1" applyBorder="1" applyAlignment="1">
      <alignment horizontal="center" vertical="center" wrapText="1"/>
    </xf>
    <xf numFmtId="1" fontId="9" fillId="0" borderId="5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1" fontId="4" fillId="0" borderId="6" xfId="0" applyNumberFormat="1" applyFont="1" applyBorder="1" applyAlignment="1">
      <alignment horizontal="center" vertical="center" wrapText="1"/>
    </xf>
    <xf numFmtId="1" fontId="4" fillId="0" borderId="4" xfId="0" applyNumberFormat="1" applyFont="1" applyBorder="1" applyAlignment="1">
      <alignment horizontal="center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2" fontId="7" fillId="0" borderId="2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justify" vertical="center" wrapText="1"/>
    </xf>
    <xf numFmtId="0" fontId="4" fillId="0" borderId="3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justify" vertical="center" wrapText="1"/>
    </xf>
    <xf numFmtId="0" fontId="4" fillId="0" borderId="14" xfId="0" applyFont="1" applyBorder="1" applyAlignment="1">
      <alignment horizontal="justify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2" fontId="7" fillId="0" borderId="3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justify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justify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4"/>
  <sheetViews>
    <sheetView view="pageBreakPreview" topLeftCell="A4" zoomScale="75" zoomScaleNormal="100" zoomScaleSheetLayoutView="75" workbookViewId="0">
      <selection activeCell="G14" sqref="G14"/>
    </sheetView>
  </sheetViews>
  <sheetFormatPr defaultRowHeight="15" x14ac:dyDescent="0.25"/>
  <cols>
    <col min="1" max="1" width="7.42578125" customWidth="1"/>
    <col min="2" max="2" width="50.85546875" customWidth="1"/>
    <col min="3" max="3" width="17.140625" customWidth="1"/>
    <col min="4" max="4" width="14" customWidth="1"/>
    <col min="5" max="5" width="16" customWidth="1"/>
    <col min="6" max="7" width="24.140625" customWidth="1"/>
  </cols>
  <sheetData>
    <row r="1" spans="1:9" ht="24" customHeight="1" x14ac:dyDescent="0.25"/>
    <row r="2" spans="1:9" ht="98.25" customHeight="1" x14ac:dyDescent="0.25">
      <c r="F2" s="67" t="s">
        <v>113</v>
      </c>
      <c r="G2" s="68"/>
    </row>
    <row r="3" spans="1:9" ht="19.5" customHeight="1" x14ac:dyDescent="0.25">
      <c r="A3" s="69" t="s">
        <v>43</v>
      </c>
      <c r="B3" s="70"/>
      <c r="C3" s="70"/>
      <c r="D3" s="70"/>
      <c r="E3" s="70"/>
      <c r="F3" s="70"/>
      <c r="G3" s="70"/>
    </row>
    <row r="4" spans="1:9" ht="37.5" customHeight="1" x14ac:dyDescent="0.25">
      <c r="A4" s="71"/>
      <c r="B4" s="71"/>
      <c r="C4" s="71"/>
      <c r="D4" s="71"/>
      <c r="E4" s="71"/>
      <c r="F4" s="71"/>
      <c r="G4" s="71"/>
    </row>
    <row r="5" spans="1:9" ht="46.5" customHeight="1" x14ac:dyDescent="0.25">
      <c r="A5" s="72" t="s">
        <v>0</v>
      </c>
      <c r="B5" s="74" t="s">
        <v>1</v>
      </c>
      <c r="C5" s="74" t="s">
        <v>2</v>
      </c>
      <c r="D5" s="76" t="s">
        <v>3</v>
      </c>
      <c r="E5" s="77"/>
      <c r="F5" s="78" t="s">
        <v>4</v>
      </c>
      <c r="G5" s="74" t="s">
        <v>5</v>
      </c>
    </row>
    <row r="6" spans="1:9" ht="31.5" x14ac:dyDescent="0.25">
      <c r="A6" s="73"/>
      <c r="B6" s="75"/>
      <c r="C6" s="75"/>
      <c r="D6" s="2" t="s">
        <v>6</v>
      </c>
      <c r="E6" s="3" t="s">
        <v>7</v>
      </c>
      <c r="F6" s="79"/>
      <c r="G6" s="75"/>
    </row>
    <row r="7" spans="1:9" ht="15.75" x14ac:dyDescent="0.25">
      <c r="A7" s="3">
        <v>1</v>
      </c>
      <c r="B7" s="2">
        <v>2</v>
      </c>
      <c r="C7" s="3">
        <v>3</v>
      </c>
      <c r="D7" s="3">
        <v>4</v>
      </c>
      <c r="E7" s="3">
        <v>5</v>
      </c>
      <c r="F7" s="3">
        <v>6</v>
      </c>
      <c r="G7" s="2">
        <v>7</v>
      </c>
    </row>
    <row r="8" spans="1:9" ht="15.75" x14ac:dyDescent="0.25">
      <c r="A8" s="2">
        <v>1</v>
      </c>
      <c r="B8" s="62" t="s">
        <v>44</v>
      </c>
      <c r="C8" s="63"/>
      <c r="D8" s="63"/>
      <c r="E8" s="63"/>
      <c r="F8" s="63"/>
      <c r="G8" s="64"/>
    </row>
    <row r="9" spans="1:9" ht="110.25" x14ac:dyDescent="0.25">
      <c r="A9" s="3">
        <v>2</v>
      </c>
      <c r="B9" s="4" t="s">
        <v>107</v>
      </c>
      <c r="C9" s="5" t="s">
        <v>63</v>
      </c>
      <c r="D9" s="3">
        <v>2021</v>
      </c>
      <c r="E9" s="3">
        <v>2023</v>
      </c>
      <c r="F9" s="12" t="s">
        <v>62</v>
      </c>
      <c r="G9" s="13" t="s">
        <v>64</v>
      </c>
    </row>
    <row r="10" spans="1:9" ht="110.25" x14ac:dyDescent="0.25">
      <c r="A10" s="2">
        <v>3</v>
      </c>
      <c r="B10" s="4" t="s">
        <v>70</v>
      </c>
      <c r="C10" s="4" t="s">
        <v>63</v>
      </c>
      <c r="D10" s="3">
        <v>2021</v>
      </c>
      <c r="E10" s="3">
        <v>2023</v>
      </c>
      <c r="F10" s="12" t="s">
        <v>62</v>
      </c>
      <c r="G10" s="13" t="s">
        <v>64</v>
      </c>
    </row>
    <row r="11" spans="1:9" ht="15.75" x14ac:dyDescent="0.25">
      <c r="A11" s="3">
        <v>4</v>
      </c>
      <c r="B11" s="62" t="s">
        <v>58</v>
      </c>
      <c r="C11" s="65"/>
      <c r="D11" s="65"/>
      <c r="E11" s="65"/>
      <c r="F11" s="65"/>
      <c r="G11" s="65"/>
    </row>
    <row r="12" spans="1:9" ht="173.25" x14ac:dyDescent="0.25">
      <c r="A12" s="3">
        <v>5</v>
      </c>
      <c r="B12" s="4" t="s">
        <v>106</v>
      </c>
      <c r="C12" s="4" t="s">
        <v>63</v>
      </c>
      <c r="D12" s="3">
        <v>2021</v>
      </c>
      <c r="E12" s="3">
        <v>2023</v>
      </c>
      <c r="F12" s="12" t="s">
        <v>62</v>
      </c>
      <c r="G12" s="6" t="s">
        <v>65</v>
      </c>
      <c r="I12" s="47"/>
    </row>
    <row r="13" spans="1:9" ht="15.75" x14ac:dyDescent="0.25">
      <c r="A13" s="32">
        <v>6</v>
      </c>
      <c r="B13" s="62" t="s">
        <v>114</v>
      </c>
      <c r="C13" s="65"/>
      <c r="D13" s="65"/>
      <c r="E13" s="65"/>
      <c r="F13" s="65"/>
      <c r="G13" s="66"/>
    </row>
    <row r="14" spans="1:9" ht="215.25" customHeight="1" x14ac:dyDescent="0.25">
      <c r="A14" s="34">
        <v>7</v>
      </c>
      <c r="B14" s="30" t="s">
        <v>115</v>
      </c>
      <c r="C14" s="4" t="s">
        <v>63</v>
      </c>
      <c r="D14" s="3">
        <v>2021</v>
      </c>
      <c r="E14" s="3">
        <v>2023</v>
      </c>
      <c r="F14" s="132" t="s">
        <v>116</v>
      </c>
      <c r="G14" s="133" t="s">
        <v>117</v>
      </c>
    </row>
  </sheetData>
  <mergeCells count="11">
    <mergeCell ref="B8:G8"/>
    <mergeCell ref="B11:G11"/>
    <mergeCell ref="B13:G13"/>
    <mergeCell ref="F2:G2"/>
    <mergeCell ref="A3:G4"/>
    <mergeCell ref="A5:A6"/>
    <mergeCell ref="B5:B6"/>
    <mergeCell ref="C5:C6"/>
    <mergeCell ref="D5:E5"/>
    <mergeCell ref="F5:F6"/>
    <mergeCell ref="G5:G6"/>
  </mergeCells>
  <pageMargins left="0.31496062992125984" right="0.31496062992125984" top="0.74803149606299213" bottom="0.35433070866141736" header="0.31496062992125984" footer="0.31496062992125984"/>
  <pageSetup paperSize="9"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0"/>
  <sheetViews>
    <sheetView view="pageBreakPreview" topLeftCell="A19" zoomScale="80" zoomScaleNormal="100" zoomScaleSheetLayoutView="80" workbookViewId="0">
      <selection activeCell="K27" sqref="K27"/>
    </sheetView>
  </sheetViews>
  <sheetFormatPr defaultRowHeight="15" x14ac:dyDescent="0.25"/>
  <cols>
    <col min="1" max="1" width="6.140625" customWidth="1"/>
    <col min="2" max="2" width="58.140625" customWidth="1"/>
    <col min="3" max="3" width="7.7109375" customWidth="1"/>
    <col min="4" max="4" width="8.5703125" customWidth="1"/>
    <col min="5" max="5" width="22.7109375" customWidth="1"/>
    <col min="6" max="6" width="14.140625" customWidth="1"/>
    <col min="7" max="7" width="13.5703125" customWidth="1"/>
    <col min="8" max="8" width="9.140625" hidden="1" customWidth="1"/>
    <col min="9" max="9" width="13.85546875" customWidth="1"/>
    <col min="10" max="10" width="0.140625" customWidth="1"/>
    <col min="11" max="11" width="15.7109375" customWidth="1"/>
    <col min="12" max="12" width="9.140625" hidden="1" customWidth="1"/>
    <col min="13" max="13" width="17.140625" customWidth="1"/>
    <col min="14" max="14" width="0.140625" customWidth="1"/>
  </cols>
  <sheetData>
    <row r="1" spans="1:13" x14ac:dyDescent="0.25">
      <c r="I1" s="83"/>
      <c r="J1" s="83"/>
      <c r="K1" s="83"/>
      <c r="L1" s="83"/>
      <c r="M1" s="83"/>
    </row>
    <row r="2" spans="1:13" ht="96.75" customHeight="1" x14ac:dyDescent="0.25">
      <c r="I2" s="67" t="s">
        <v>110</v>
      </c>
      <c r="J2" s="68"/>
      <c r="K2" s="83"/>
      <c r="L2" s="83"/>
      <c r="M2" s="83"/>
    </row>
    <row r="3" spans="1:13" x14ac:dyDescent="0.25">
      <c r="A3" s="88" t="s">
        <v>112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</row>
    <row r="4" spans="1:13" x14ac:dyDescent="0.25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</row>
    <row r="5" spans="1:13" x14ac:dyDescent="0.25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</row>
    <row r="6" spans="1:13" ht="13.5" customHeight="1" x14ac:dyDescent="0.25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</row>
    <row r="7" spans="1:13" ht="28.5" customHeight="1" x14ac:dyDescent="0.25">
      <c r="A7" s="74" t="s">
        <v>0</v>
      </c>
      <c r="B7" s="98" t="s">
        <v>10</v>
      </c>
      <c r="C7" s="100" t="s">
        <v>11</v>
      </c>
      <c r="D7" s="97" t="s">
        <v>12</v>
      </c>
      <c r="E7" s="100" t="s">
        <v>13</v>
      </c>
      <c r="F7" s="97" t="s">
        <v>14</v>
      </c>
      <c r="G7" s="76" t="s">
        <v>15</v>
      </c>
      <c r="H7" s="84"/>
      <c r="I7" s="84"/>
      <c r="J7" s="84"/>
      <c r="K7" s="84"/>
      <c r="L7" s="84"/>
      <c r="M7" s="77"/>
    </row>
    <row r="8" spans="1:13" ht="120" customHeight="1" x14ac:dyDescent="0.25">
      <c r="A8" s="75"/>
      <c r="B8" s="99"/>
      <c r="C8" s="101"/>
      <c r="D8" s="85"/>
      <c r="E8" s="101"/>
      <c r="F8" s="85"/>
      <c r="G8" s="9" t="s">
        <v>16</v>
      </c>
      <c r="H8" s="85" t="s">
        <v>17</v>
      </c>
      <c r="I8" s="85"/>
      <c r="J8" s="76" t="s">
        <v>18</v>
      </c>
      <c r="K8" s="77"/>
      <c r="L8" s="86" t="s">
        <v>19</v>
      </c>
      <c r="M8" s="87"/>
    </row>
    <row r="9" spans="1:13" ht="15.75" x14ac:dyDescent="0.25">
      <c r="A9" s="10">
        <v>1</v>
      </c>
      <c r="B9" s="10">
        <v>2</v>
      </c>
      <c r="C9" s="2">
        <v>3</v>
      </c>
      <c r="D9" s="3">
        <v>4</v>
      </c>
      <c r="E9" s="2">
        <v>5</v>
      </c>
      <c r="F9" s="3">
        <v>6</v>
      </c>
      <c r="G9" s="3">
        <v>7</v>
      </c>
      <c r="H9" s="76">
        <v>8</v>
      </c>
      <c r="I9" s="77"/>
      <c r="J9" s="76">
        <v>9</v>
      </c>
      <c r="K9" s="77"/>
      <c r="L9" s="76">
        <v>10</v>
      </c>
      <c r="M9" s="77"/>
    </row>
    <row r="10" spans="1:13" ht="15.75" x14ac:dyDescent="0.25">
      <c r="A10" s="3">
        <v>1</v>
      </c>
      <c r="B10" s="62" t="s">
        <v>111</v>
      </c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4"/>
    </row>
    <row r="11" spans="1:13" ht="162.75" customHeight="1" x14ac:dyDescent="0.25">
      <c r="A11" s="3">
        <v>2</v>
      </c>
      <c r="B11" s="13" t="s">
        <v>46</v>
      </c>
      <c r="C11" s="3" t="s">
        <v>54</v>
      </c>
      <c r="D11" s="2" t="s">
        <v>21</v>
      </c>
      <c r="E11" s="12" t="s">
        <v>59</v>
      </c>
      <c r="F11" s="28" t="s">
        <v>61</v>
      </c>
      <c r="G11" s="21">
        <v>8.6999999999999993</v>
      </c>
      <c r="H11" s="20"/>
      <c r="I11" s="38">
        <v>9</v>
      </c>
      <c r="J11" s="39"/>
      <c r="K11" s="21">
        <v>10</v>
      </c>
      <c r="L11" s="20"/>
      <c r="M11" s="19">
        <v>11</v>
      </c>
    </row>
    <row r="12" spans="1:13" ht="157.5" x14ac:dyDescent="0.25">
      <c r="A12" s="26">
        <v>3</v>
      </c>
      <c r="B12" s="12" t="s">
        <v>47</v>
      </c>
      <c r="C12" s="28" t="s">
        <v>54</v>
      </c>
      <c r="D12" s="3" t="s">
        <v>45</v>
      </c>
      <c r="E12" s="12" t="s">
        <v>59</v>
      </c>
      <c r="F12" s="3" t="s">
        <v>61</v>
      </c>
      <c r="G12" s="20">
        <v>1</v>
      </c>
      <c r="H12" s="20"/>
      <c r="I12" s="38">
        <v>1</v>
      </c>
      <c r="J12" s="39"/>
      <c r="K12" s="21">
        <v>2</v>
      </c>
      <c r="L12" s="20"/>
      <c r="M12" s="19">
        <v>2</v>
      </c>
    </row>
    <row r="13" spans="1:13" ht="157.5" x14ac:dyDescent="0.25">
      <c r="A13" s="26">
        <v>4</v>
      </c>
      <c r="B13" s="13" t="s">
        <v>48</v>
      </c>
      <c r="C13" s="3" t="s">
        <v>54</v>
      </c>
      <c r="D13" s="28" t="s">
        <v>45</v>
      </c>
      <c r="E13" s="12" t="s">
        <v>59</v>
      </c>
      <c r="F13" s="28" t="s">
        <v>61</v>
      </c>
      <c r="G13" s="21">
        <v>100</v>
      </c>
      <c r="H13" s="20"/>
      <c r="I13" s="38">
        <v>100</v>
      </c>
      <c r="J13" s="39">
        <v>100</v>
      </c>
      <c r="K13" s="20">
        <v>100</v>
      </c>
      <c r="L13" s="20"/>
      <c r="M13" s="19">
        <v>100</v>
      </c>
    </row>
    <row r="14" spans="1:13" ht="63" x14ac:dyDescent="0.25">
      <c r="A14" s="26">
        <v>5</v>
      </c>
      <c r="B14" s="12" t="s">
        <v>49</v>
      </c>
      <c r="C14" s="28" t="s">
        <v>55</v>
      </c>
      <c r="D14" s="3" t="s">
        <v>45</v>
      </c>
      <c r="E14" s="4" t="s">
        <v>60</v>
      </c>
      <c r="F14" s="3" t="s">
        <v>61</v>
      </c>
      <c r="G14" s="42">
        <v>10</v>
      </c>
      <c r="H14" s="42"/>
      <c r="I14" s="43">
        <v>12</v>
      </c>
      <c r="J14" s="44">
        <v>15</v>
      </c>
      <c r="K14" s="41">
        <v>13</v>
      </c>
      <c r="L14" s="42"/>
      <c r="M14" s="45">
        <v>14</v>
      </c>
    </row>
    <row r="15" spans="1:13" ht="63" x14ac:dyDescent="0.25">
      <c r="A15" s="26">
        <v>6</v>
      </c>
      <c r="B15" s="12" t="s">
        <v>50</v>
      </c>
      <c r="C15" s="25" t="s">
        <v>56</v>
      </c>
      <c r="D15" s="3" t="s">
        <v>45</v>
      </c>
      <c r="E15" s="27" t="s">
        <v>60</v>
      </c>
      <c r="F15" s="3" t="s">
        <v>61</v>
      </c>
      <c r="G15" s="46">
        <v>20</v>
      </c>
      <c r="H15" s="42"/>
      <c r="I15" s="43">
        <v>10</v>
      </c>
      <c r="J15" s="44">
        <v>20</v>
      </c>
      <c r="K15" s="42">
        <v>10</v>
      </c>
      <c r="L15" s="42"/>
      <c r="M15" s="45">
        <v>10</v>
      </c>
    </row>
    <row r="16" spans="1:13" ht="15.75" x14ac:dyDescent="0.25">
      <c r="A16" s="3">
        <v>7</v>
      </c>
      <c r="B16" s="62" t="s">
        <v>44</v>
      </c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4"/>
    </row>
    <row r="17" spans="1:13" ht="179.25" customHeight="1" x14ac:dyDescent="0.25">
      <c r="A17" s="3">
        <v>8</v>
      </c>
      <c r="B17" s="12" t="s">
        <v>51</v>
      </c>
      <c r="C17" s="28" t="s">
        <v>57</v>
      </c>
      <c r="D17" s="3" t="s">
        <v>45</v>
      </c>
      <c r="E17" s="12" t="s">
        <v>59</v>
      </c>
      <c r="F17" s="3" t="s">
        <v>61</v>
      </c>
      <c r="G17" s="94">
        <v>7850</v>
      </c>
      <c r="H17" s="94"/>
      <c r="I17" s="95">
        <v>7855</v>
      </c>
      <c r="J17" s="96"/>
      <c r="K17" s="94">
        <v>7860</v>
      </c>
      <c r="L17" s="94"/>
      <c r="M17" s="60">
        <v>7870</v>
      </c>
    </row>
    <row r="18" spans="1:13" ht="168.75" customHeight="1" x14ac:dyDescent="0.25">
      <c r="A18" s="3">
        <v>9</v>
      </c>
      <c r="B18" s="29" t="s">
        <v>52</v>
      </c>
      <c r="C18" s="25" t="s">
        <v>55</v>
      </c>
      <c r="D18" s="3" t="s">
        <v>45</v>
      </c>
      <c r="E18" s="12" t="s">
        <v>59</v>
      </c>
      <c r="F18" s="3" t="s">
        <v>61</v>
      </c>
      <c r="G18" s="91">
        <v>8</v>
      </c>
      <c r="H18" s="91"/>
      <c r="I18" s="92">
        <v>8</v>
      </c>
      <c r="J18" s="93"/>
      <c r="K18" s="91">
        <v>9</v>
      </c>
      <c r="L18" s="93"/>
      <c r="M18" s="59">
        <v>10</v>
      </c>
    </row>
    <row r="19" spans="1:13" ht="21.75" customHeight="1" x14ac:dyDescent="0.25">
      <c r="A19" s="3">
        <v>10</v>
      </c>
      <c r="B19" s="80" t="s">
        <v>58</v>
      </c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2"/>
    </row>
    <row r="20" spans="1:13" ht="169.5" customHeight="1" x14ac:dyDescent="0.25">
      <c r="A20" s="3">
        <v>11</v>
      </c>
      <c r="B20" s="29" t="s">
        <v>105</v>
      </c>
      <c r="C20" s="25" t="s">
        <v>57</v>
      </c>
      <c r="D20" s="3" t="s">
        <v>45</v>
      </c>
      <c r="E20" s="12" t="s">
        <v>59</v>
      </c>
      <c r="F20" s="3" t="s">
        <v>61</v>
      </c>
      <c r="G20" s="91">
        <v>772</v>
      </c>
      <c r="H20" s="91"/>
      <c r="I20" s="92">
        <v>775</v>
      </c>
      <c r="J20" s="93"/>
      <c r="K20" s="91">
        <v>778</v>
      </c>
      <c r="L20" s="93"/>
      <c r="M20" s="59">
        <v>780</v>
      </c>
    </row>
    <row r="21" spans="1:13" ht="176.25" customHeight="1" x14ac:dyDescent="0.25">
      <c r="A21" s="3">
        <v>12</v>
      </c>
      <c r="B21" s="29" t="s">
        <v>53</v>
      </c>
      <c r="C21" s="25" t="s">
        <v>55</v>
      </c>
      <c r="D21" s="3" t="s">
        <v>45</v>
      </c>
      <c r="E21" s="12" t="s">
        <v>59</v>
      </c>
      <c r="F21" s="3" t="s">
        <v>61</v>
      </c>
      <c r="G21" s="91">
        <v>10</v>
      </c>
      <c r="H21" s="91"/>
      <c r="I21" s="92">
        <v>10</v>
      </c>
      <c r="J21" s="93"/>
      <c r="K21" s="91">
        <v>10</v>
      </c>
      <c r="L21" s="93"/>
      <c r="M21" s="59">
        <v>10</v>
      </c>
    </row>
    <row r="22" spans="1:13" ht="33.75" customHeight="1" x14ac:dyDescent="0.25">
      <c r="A22" s="3">
        <v>13</v>
      </c>
      <c r="B22" s="80" t="s">
        <v>109</v>
      </c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2"/>
    </row>
    <row r="23" spans="1:13" ht="60" customHeight="1" x14ac:dyDescent="0.25">
      <c r="A23" s="3">
        <v>14</v>
      </c>
      <c r="B23" s="61" t="s">
        <v>118</v>
      </c>
      <c r="C23" s="25" t="s">
        <v>55</v>
      </c>
      <c r="D23" s="3" t="s">
        <v>45</v>
      </c>
      <c r="E23" s="4" t="s">
        <v>60</v>
      </c>
      <c r="F23" s="3" t="s">
        <v>61</v>
      </c>
      <c r="G23" s="102">
        <v>5</v>
      </c>
      <c r="H23" s="102"/>
      <c r="I23" s="103">
        <v>10</v>
      </c>
      <c r="J23" s="104"/>
      <c r="K23" s="102">
        <v>11</v>
      </c>
      <c r="L23" s="104"/>
      <c r="M23" s="41">
        <v>12</v>
      </c>
    </row>
    <row r="24" spans="1:13" ht="20.25" customHeight="1" x14ac:dyDescent="0.25">
      <c r="A24" s="7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x14ac:dyDescent="0.25">
      <c r="A25" s="58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</row>
    <row r="26" spans="1:13" x14ac:dyDescent="0.25">
      <c r="A26" s="58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</row>
    <row r="27" spans="1:13" x14ac:dyDescent="0.25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</row>
    <row r="28" spans="1:13" ht="6.75" customHeight="1" x14ac:dyDescent="0.25">
      <c r="A28" s="58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</row>
    <row r="29" spans="1:13" ht="15" hidden="1" customHeight="1" x14ac:dyDescent="0.25">
      <c r="A29" s="58"/>
    </row>
    <row r="30" spans="1:13" ht="15" hidden="1" customHeight="1" x14ac:dyDescent="0.25">
      <c r="A30" s="58"/>
    </row>
  </sheetData>
  <mergeCells count="35">
    <mergeCell ref="I20:J20"/>
    <mergeCell ref="K20:L20"/>
    <mergeCell ref="G21:H21"/>
    <mergeCell ref="I21:J21"/>
    <mergeCell ref="G23:H23"/>
    <mergeCell ref="B22:M22"/>
    <mergeCell ref="K21:L21"/>
    <mergeCell ref="G20:H20"/>
    <mergeCell ref="I23:J23"/>
    <mergeCell ref="K23:L23"/>
    <mergeCell ref="G17:H17"/>
    <mergeCell ref="I17:J17"/>
    <mergeCell ref="K17:L17"/>
    <mergeCell ref="F7:F8"/>
    <mergeCell ref="A7:A8"/>
    <mergeCell ref="B7:B8"/>
    <mergeCell ref="C7:C8"/>
    <mergeCell ref="D7:D8"/>
    <mergeCell ref="E7:E8"/>
    <mergeCell ref="B19:M19"/>
    <mergeCell ref="I1:M1"/>
    <mergeCell ref="I2:M2"/>
    <mergeCell ref="G7:M7"/>
    <mergeCell ref="H8:I8"/>
    <mergeCell ref="J8:K8"/>
    <mergeCell ref="L8:M8"/>
    <mergeCell ref="A3:M6"/>
    <mergeCell ref="G18:H18"/>
    <mergeCell ref="I18:J18"/>
    <mergeCell ref="K18:L18"/>
    <mergeCell ref="H9:I9"/>
    <mergeCell ref="J9:K9"/>
    <mergeCell ref="L9:M9"/>
    <mergeCell ref="B10:M10"/>
    <mergeCell ref="B16:M16"/>
  </mergeCells>
  <pageMargins left="0.31496062992125984" right="0.31496062992125984" top="0.74803149606299213" bottom="0.74803149606299213" header="0.31496062992125984" footer="0.31496062992125984"/>
  <pageSetup paperSize="9" scale="7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L31"/>
  <sheetViews>
    <sheetView view="pageBreakPreview" topLeftCell="A29" zoomScale="80" zoomScaleNormal="100" zoomScaleSheetLayoutView="80" workbookViewId="0">
      <selection activeCell="K15" sqref="K15:K16"/>
    </sheetView>
  </sheetViews>
  <sheetFormatPr defaultRowHeight="15" x14ac:dyDescent="0.25"/>
  <cols>
    <col min="1" max="1" width="4.5703125" customWidth="1"/>
    <col min="2" max="2" width="18.7109375" customWidth="1"/>
    <col min="3" max="3" width="34.7109375" customWidth="1"/>
    <col min="4" max="4" width="22.28515625" customWidth="1"/>
    <col min="7" max="7" width="15.85546875" customWidth="1"/>
    <col min="9" max="9" width="15.85546875" customWidth="1"/>
    <col min="10" max="11" width="13.28515625" customWidth="1"/>
    <col min="12" max="12" width="14.85546875" customWidth="1"/>
  </cols>
  <sheetData>
    <row r="2" spans="1:12" ht="109.5" customHeight="1" x14ac:dyDescent="0.25">
      <c r="A2" s="7"/>
      <c r="B2" s="7"/>
      <c r="C2" s="7"/>
      <c r="D2" s="7"/>
      <c r="E2" s="7"/>
      <c r="F2" s="7"/>
      <c r="G2" s="7"/>
      <c r="H2" s="7"/>
      <c r="I2" s="7"/>
      <c r="J2" s="119" t="s">
        <v>119</v>
      </c>
      <c r="K2" s="120"/>
      <c r="L2" s="120"/>
    </row>
    <row r="3" spans="1:12" x14ac:dyDescent="0.25">
      <c r="A3" s="121" t="s">
        <v>104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</row>
    <row r="4" spans="1:12" x14ac:dyDescent="0.25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</row>
    <row r="5" spans="1:12" ht="6.75" customHeight="1" x14ac:dyDescent="0.25">
      <c r="A5" s="122"/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</row>
    <row r="6" spans="1:12" ht="13.5" hidden="1" customHeight="1" x14ac:dyDescent="0.25">
      <c r="A6" s="122"/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</row>
    <row r="7" spans="1:12" ht="11.25" hidden="1" customHeight="1" x14ac:dyDescent="0.25">
      <c r="A7" s="122"/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</row>
    <row r="8" spans="1:12" ht="29.25" customHeight="1" x14ac:dyDescent="0.25">
      <c r="A8" s="74" t="s">
        <v>0</v>
      </c>
      <c r="B8" s="126" t="s">
        <v>22</v>
      </c>
      <c r="C8" s="74" t="s">
        <v>23</v>
      </c>
      <c r="D8" s="123" t="s">
        <v>24</v>
      </c>
      <c r="E8" s="76" t="s">
        <v>25</v>
      </c>
      <c r="F8" s="84"/>
      <c r="G8" s="84"/>
      <c r="H8" s="77"/>
      <c r="I8" s="123" t="s">
        <v>80</v>
      </c>
      <c r="J8" s="123"/>
      <c r="K8" s="123"/>
      <c r="L8" s="124"/>
    </row>
    <row r="9" spans="1:12" ht="92.25" customHeight="1" x14ac:dyDescent="0.25">
      <c r="A9" s="75"/>
      <c r="B9" s="127"/>
      <c r="C9" s="75"/>
      <c r="D9" s="86"/>
      <c r="E9" s="3" t="s">
        <v>26</v>
      </c>
      <c r="F9" s="34" t="s">
        <v>27</v>
      </c>
      <c r="G9" s="3" t="s">
        <v>28</v>
      </c>
      <c r="H9" s="34" t="s">
        <v>29</v>
      </c>
      <c r="I9" s="3" t="s">
        <v>30</v>
      </c>
      <c r="J9" s="3" t="s">
        <v>18</v>
      </c>
      <c r="K9" s="3" t="s">
        <v>19</v>
      </c>
      <c r="L9" s="3" t="s">
        <v>31</v>
      </c>
    </row>
    <row r="10" spans="1:12" ht="15.75" x14ac:dyDescent="0.25">
      <c r="A10" s="3">
        <v>1</v>
      </c>
      <c r="B10" s="36">
        <v>2</v>
      </c>
      <c r="C10" s="3">
        <v>3</v>
      </c>
      <c r="D10" s="36">
        <v>4</v>
      </c>
      <c r="E10" s="36">
        <v>5</v>
      </c>
      <c r="F10" s="3">
        <v>6</v>
      </c>
      <c r="G10" s="36">
        <v>7</v>
      </c>
      <c r="H10" s="3">
        <v>8</v>
      </c>
      <c r="I10" s="36">
        <v>9</v>
      </c>
      <c r="J10" s="3">
        <v>10</v>
      </c>
      <c r="K10" s="36">
        <v>11</v>
      </c>
      <c r="L10" s="3">
        <v>12</v>
      </c>
    </row>
    <row r="11" spans="1:12" ht="15" customHeight="1" x14ac:dyDescent="0.25">
      <c r="A11" s="74">
        <v>1</v>
      </c>
      <c r="B11" s="72" t="s">
        <v>20</v>
      </c>
      <c r="C11" s="125" t="s">
        <v>108</v>
      </c>
      <c r="D11" s="78" t="s">
        <v>79</v>
      </c>
      <c r="E11" s="115" t="s">
        <v>74</v>
      </c>
      <c r="F11" s="115" t="s">
        <v>76</v>
      </c>
      <c r="G11" s="115" t="s">
        <v>83</v>
      </c>
      <c r="H11" s="115" t="s">
        <v>73</v>
      </c>
      <c r="I11" s="107">
        <f>SUM(I13:I14)</f>
        <v>1140000</v>
      </c>
      <c r="J11" s="107">
        <f t="shared" ref="J11:K11" si="0">SUM(J13:J14)</f>
        <v>1140000</v>
      </c>
      <c r="K11" s="107">
        <f t="shared" si="0"/>
        <v>1140000</v>
      </c>
      <c r="L11" s="107">
        <f t="shared" ref="L11:L18" si="1">I11+J11+K11</f>
        <v>3420000</v>
      </c>
    </row>
    <row r="12" spans="1:12" ht="87.75" customHeight="1" x14ac:dyDescent="0.25">
      <c r="A12" s="112"/>
      <c r="B12" s="118"/>
      <c r="C12" s="125"/>
      <c r="D12" s="79"/>
      <c r="E12" s="108"/>
      <c r="F12" s="108"/>
      <c r="G12" s="108"/>
      <c r="H12" s="108"/>
      <c r="I12" s="116"/>
      <c r="J12" s="116"/>
      <c r="K12" s="116"/>
      <c r="L12" s="116"/>
    </row>
    <row r="13" spans="1:12" ht="72" customHeight="1" x14ac:dyDescent="0.25">
      <c r="A13" s="112"/>
      <c r="B13" s="118"/>
      <c r="C13" s="125"/>
      <c r="D13" s="4" t="s">
        <v>72</v>
      </c>
      <c r="E13" s="49" t="s">
        <v>74</v>
      </c>
      <c r="F13" s="48" t="s">
        <v>75</v>
      </c>
      <c r="G13" s="49" t="s">
        <v>81</v>
      </c>
      <c r="H13" s="48" t="s">
        <v>73</v>
      </c>
      <c r="I13" s="21">
        <f>I17</f>
        <v>450000</v>
      </c>
      <c r="J13" s="21">
        <f t="shared" ref="J13:K13" si="2">J17</f>
        <v>450000</v>
      </c>
      <c r="K13" s="21">
        <f t="shared" si="2"/>
        <v>450000</v>
      </c>
      <c r="L13" s="21">
        <f t="shared" si="1"/>
        <v>1350000</v>
      </c>
    </row>
    <row r="14" spans="1:12" ht="63" x14ac:dyDescent="0.25">
      <c r="A14" s="75"/>
      <c r="B14" s="73"/>
      <c r="C14" s="125"/>
      <c r="D14" s="4" t="s">
        <v>71</v>
      </c>
      <c r="E14" s="48" t="s">
        <v>74</v>
      </c>
      <c r="F14" s="49" t="s">
        <v>75</v>
      </c>
      <c r="G14" s="48" t="s">
        <v>81</v>
      </c>
      <c r="H14" s="49" t="s">
        <v>73</v>
      </c>
      <c r="I14" s="20">
        <f>I18+I24+I29</f>
        <v>690000</v>
      </c>
      <c r="J14" s="21">
        <f>J18+J24+J29</f>
        <v>690000</v>
      </c>
      <c r="K14" s="20">
        <f>K18+K24+K29</f>
        <v>690000</v>
      </c>
      <c r="L14" s="21">
        <f t="shared" si="1"/>
        <v>2070000</v>
      </c>
    </row>
    <row r="15" spans="1:12" ht="15" customHeight="1" x14ac:dyDescent="0.25">
      <c r="A15" s="74">
        <v>2</v>
      </c>
      <c r="B15" s="113" t="s">
        <v>8</v>
      </c>
      <c r="C15" s="72" t="s">
        <v>66</v>
      </c>
      <c r="D15" s="78" t="s">
        <v>79</v>
      </c>
      <c r="E15" s="115" t="s">
        <v>74</v>
      </c>
      <c r="F15" s="115" t="s">
        <v>76</v>
      </c>
      <c r="G15" s="115" t="s">
        <v>82</v>
      </c>
      <c r="H15" s="115" t="s">
        <v>73</v>
      </c>
      <c r="I15" s="107">
        <f>SUM(I17:I18)</f>
        <v>950000</v>
      </c>
      <c r="J15" s="107">
        <f t="shared" ref="J15:K15" si="3">SUM(J17:J18)</f>
        <v>950000</v>
      </c>
      <c r="K15" s="107">
        <f t="shared" si="3"/>
        <v>950000</v>
      </c>
      <c r="L15" s="107">
        <f t="shared" si="1"/>
        <v>2850000</v>
      </c>
    </row>
    <row r="16" spans="1:12" ht="102" customHeight="1" x14ac:dyDescent="0.25">
      <c r="A16" s="112"/>
      <c r="B16" s="114"/>
      <c r="C16" s="118"/>
      <c r="D16" s="79"/>
      <c r="E16" s="108"/>
      <c r="F16" s="108"/>
      <c r="G16" s="108"/>
      <c r="H16" s="108"/>
      <c r="I16" s="108"/>
      <c r="J16" s="108"/>
      <c r="K16" s="108"/>
      <c r="L16" s="108"/>
    </row>
    <row r="17" spans="1:12" ht="81" customHeight="1" x14ac:dyDescent="0.25">
      <c r="A17" s="112"/>
      <c r="B17" s="114"/>
      <c r="C17" s="118"/>
      <c r="D17" s="12" t="s">
        <v>72</v>
      </c>
      <c r="E17" s="49" t="s">
        <v>74</v>
      </c>
      <c r="F17" s="48" t="s">
        <v>75</v>
      </c>
      <c r="G17" s="49" t="s">
        <v>84</v>
      </c>
      <c r="H17" s="48" t="s">
        <v>73</v>
      </c>
      <c r="I17" s="23">
        <f>I21</f>
        <v>450000</v>
      </c>
      <c r="J17" s="52">
        <f>J21</f>
        <v>450000</v>
      </c>
      <c r="K17" s="23">
        <f>K21</f>
        <v>450000</v>
      </c>
      <c r="L17" s="21">
        <f t="shared" si="1"/>
        <v>1350000</v>
      </c>
    </row>
    <row r="18" spans="1:12" ht="63" x14ac:dyDescent="0.25">
      <c r="A18" s="75"/>
      <c r="B18" s="117"/>
      <c r="C18" s="73"/>
      <c r="D18" s="12" t="s">
        <v>71</v>
      </c>
      <c r="E18" s="48" t="s">
        <v>74</v>
      </c>
      <c r="F18" s="50" t="s">
        <v>75</v>
      </c>
      <c r="G18" s="48" t="s">
        <v>84</v>
      </c>
      <c r="H18" s="49" t="s">
        <v>73</v>
      </c>
      <c r="I18" s="21">
        <f>I19</f>
        <v>500000</v>
      </c>
      <c r="J18" s="52">
        <f>J19</f>
        <v>500000</v>
      </c>
      <c r="K18" s="21">
        <f>K19</f>
        <v>500000</v>
      </c>
      <c r="L18" s="21">
        <f t="shared" si="1"/>
        <v>1500000</v>
      </c>
    </row>
    <row r="19" spans="1:12" ht="103.5" customHeight="1" x14ac:dyDescent="0.25">
      <c r="A19" s="3">
        <v>3</v>
      </c>
      <c r="B19" s="72" t="s">
        <v>9</v>
      </c>
      <c r="C19" s="78" t="s">
        <v>67</v>
      </c>
      <c r="D19" s="78" t="s">
        <v>71</v>
      </c>
      <c r="E19" s="109" t="s">
        <v>74</v>
      </c>
      <c r="F19" s="109" t="s">
        <v>75</v>
      </c>
      <c r="G19" s="110" t="s">
        <v>78</v>
      </c>
      <c r="H19" s="109">
        <v>540</v>
      </c>
      <c r="I19" s="105">
        <v>500000</v>
      </c>
      <c r="J19" s="105">
        <v>500000</v>
      </c>
      <c r="K19" s="105">
        <v>500000</v>
      </c>
      <c r="L19" s="105">
        <f>SUM(I19:K20)</f>
        <v>1500000</v>
      </c>
    </row>
    <row r="20" spans="1:12" ht="43.5" customHeight="1" x14ac:dyDescent="0.25">
      <c r="A20" s="3">
        <v>4</v>
      </c>
      <c r="B20" s="73"/>
      <c r="C20" s="79"/>
      <c r="D20" s="79"/>
      <c r="E20" s="75"/>
      <c r="F20" s="75"/>
      <c r="G20" s="111"/>
      <c r="H20" s="75"/>
      <c r="I20" s="75"/>
      <c r="J20" s="75"/>
      <c r="K20" s="75"/>
      <c r="L20" s="75"/>
    </row>
    <row r="21" spans="1:12" ht="83.25" customHeight="1" x14ac:dyDescent="0.25">
      <c r="A21" s="3">
        <v>5</v>
      </c>
      <c r="B21" s="31" t="s">
        <v>68</v>
      </c>
      <c r="C21" s="33" t="s">
        <v>69</v>
      </c>
      <c r="D21" s="12" t="s">
        <v>72</v>
      </c>
      <c r="E21" s="48" t="s">
        <v>74</v>
      </c>
      <c r="F21" s="49" t="s">
        <v>75</v>
      </c>
      <c r="G21" s="17" t="s">
        <v>77</v>
      </c>
      <c r="H21" s="51">
        <v>244</v>
      </c>
      <c r="I21" s="21">
        <v>450000</v>
      </c>
      <c r="J21" s="21">
        <v>450000</v>
      </c>
      <c r="K21" s="21">
        <v>450000</v>
      </c>
      <c r="L21" s="21">
        <f>I21+J21+K21</f>
        <v>1350000</v>
      </c>
    </row>
    <row r="22" spans="1:12" ht="69.75" customHeight="1" x14ac:dyDescent="0.25">
      <c r="A22" s="74">
        <v>6</v>
      </c>
      <c r="B22" s="113" t="s">
        <v>85</v>
      </c>
      <c r="C22" s="78" t="s">
        <v>86</v>
      </c>
      <c r="D22" s="78" t="s">
        <v>79</v>
      </c>
      <c r="E22" s="115" t="s">
        <v>74</v>
      </c>
      <c r="F22" s="115" t="s">
        <v>88</v>
      </c>
      <c r="G22" s="115" t="s">
        <v>82</v>
      </c>
      <c r="H22" s="115" t="s">
        <v>73</v>
      </c>
      <c r="I22" s="107">
        <f>I24</f>
        <v>170000</v>
      </c>
      <c r="J22" s="107">
        <f>J24</f>
        <v>170000</v>
      </c>
      <c r="K22" s="107">
        <f>K24</f>
        <v>170000</v>
      </c>
      <c r="L22" s="107">
        <f t="shared" ref="L22" si="4">I22+J22+K22</f>
        <v>510000</v>
      </c>
    </row>
    <row r="23" spans="1:12" ht="32.25" customHeight="1" x14ac:dyDescent="0.25">
      <c r="A23" s="112"/>
      <c r="B23" s="114"/>
      <c r="C23" s="106"/>
      <c r="D23" s="79"/>
      <c r="E23" s="108"/>
      <c r="F23" s="108"/>
      <c r="G23" s="108"/>
      <c r="H23" s="108"/>
      <c r="I23" s="108"/>
      <c r="J23" s="108"/>
      <c r="K23" s="108"/>
      <c r="L23" s="108"/>
    </row>
    <row r="24" spans="1:12" ht="75" customHeight="1" x14ac:dyDescent="0.25">
      <c r="A24" s="112"/>
      <c r="B24" s="114"/>
      <c r="C24" s="106"/>
      <c r="D24" s="12" t="s">
        <v>71</v>
      </c>
      <c r="E24" s="49" t="s">
        <v>74</v>
      </c>
      <c r="F24" s="48" t="s">
        <v>88</v>
      </c>
      <c r="G24" s="49" t="s">
        <v>91</v>
      </c>
      <c r="H24" s="48" t="s">
        <v>73</v>
      </c>
      <c r="I24" s="23">
        <f>I25</f>
        <v>170000</v>
      </c>
      <c r="J24" s="52">
        <f>J25</f>
        <v>170000</v>
      </c>
      <c r="K24" s="23">
        <f>K25</f>
        <v>170000</v>
      </c>
      <c r="L24" s="21">
        <f t="shared" ref="L24" si="5">I24+J24+K24</f>
        <v>510000</v>
      </c>
    </row>
    <row r="25" spans="1:12" ht="15" customHeight="1" x14ac:dyDescent="0.25">
      <c r="A25" s="74">
        <v>7</v>
      </c>
      <c r="B25" s="72" t="s">
        <v>87</v>
      </c>
      <c r="C25" s="78" t="s">
        <v>90</v>
      </c>
      <c r="D25" s="78" t="s">
        <v>71</v>
      </c>
      <c r="E25" s="109" t="s">
        <v>74</v>
      </c>
      <c r="F25" s="109" t="s">
        <v>88</v>
      </c>
      <c r="G25" s="110" t="s">
        <v>89</v>
      </c>
      <c r="H25" s="109">
        <v>540</v>
      </c>
      <c r="I25" s="105">
        <v>170000</v>
      </c>
      <c r="J25" s="105">
        <v>170000</v>
      </c>
      <c r="K25" s="105">
        <v>170000</v>
      </c>
      <c r="L25" s="105">
        <f>SUM(I25:K26)</f>
        <v>510000</v>
      </c>
    </row>
    <row r="26" spans="1:12" ht="134.25" customHeight="1" x14ac:dyDescent="0.25">
      <c r="A26" s="75"/>
      <c r="B26" s="73"/>
      <c r="C26" s="79"/>
      <c r="D26" s="79"/>
      <c r="E26" s="75"/>
      <c r="F26" s="75"/>
      <c r="G26" s="111"/>
      <c r="H26" s="75"/>
      <c r="I26" s="75"/>
      <c r="J26" s="75"/>
      <c r="K26" s="75"/>
      <c r="L26" s="75"/>
    </row>
    <row r="27" spans="1:12" ht="15" customHeight="1" x14ac:dyDescent="0.25">
      <c r="A27" s="74">
        <v>8</v>
      </c>
      <c r="B27" s="113" t="s">
        <v>92</v>
      </c>
      <c r="C27" s="78" t="s">
        <v>94</v>
      </c>
      <c r="D27" s="78" t="s">
        <v>79</v>
      </c>
      <c r="E27" s="115" t="s">
        <v>74</v>
      </c>
      <c r="F27" s="115" t="s">
        <v>96</v>
      </c>
      <c r="G27" s="115" t="s">
        <v>97</v>
      </c>
      <c r="H27" s="115" t="s">
        <v>73</v>
      </c>
      <c r="I27" s="107">
        <f>I29</f>
        <v>20000</v>
      </c>
      <c r="J27" s="107">
        <f>J29</f>
        <v>20000</v>
      </c>
      <c r="K27" s="107">
        <f>K29</f>
        <v>20000</v>
      </c>
      <c r="L27" s="107">
        <f t="shared" ref="L27" si="6">I27+J27+K27</f>
        <v>60000</v>
      </c>
    </row>
    <row r="28" spans="1:12" ht="89.25" customHeight="1" x14ac:dyDescent="0.25">
      <c r="A28" s="112"/>
      <c r="B28" s="114"/>
      <c r="C28" s="106"/>
      <c r="D28" s="79"/>
      <c r="E28" s="108"/>
      <c r="F28" s="108"/>
      <c r="G28" s="108"/>
      <c r="H28" s="108"/>
      <c r="I28" s="108"/>
      <c r="J28" s="108"/>
      <c r="K28" s="108"/>
      <c r="L28" s="108"/>
    </row>
    <row r="29" spans="1:12" ht="76.5" customHeight="1" x14ac:dyDescent="0.25">
      <c r="A29" s="112"/>
      <c r="B29" s="114"/>
      <c r="C29" s="106"/>
      <c r="D29" s="12" t="s">
        <v>71</v>
      </c>
      <c r="E29" s="49" t="s">
        <v>74</v>
      </c>
      <c r="F29" s="48" t="s">
        <v>96</v>
      </c>
      <c r="G29" s="49" t="s">
        <v>98</v>
      </c>
      <c r="H29" s="48" t="s">
        <v>73</v>
      </c>
      <c r="I29" s="23">
        <f>I30</f>
        <v>20000</v>
      </c>
      <c r="J29" s="52">
        <f>J30</f>
        <v>20000</v>
      </c>
      <c r="K29" s="23">
        <f>K30</f>
        <v>20000</v>
      </c>
      <c r="L29" s="21">
        <f t="shared" ref="L29" si="7">I29+J29+K29</f>
        <v>60000</v>
      </c>
    </row>
    <row r="30" spans="1:12" ht="15" customHeight="1" x14ac:dyDescent="0.25">
      <c r="A30" s="74">
        <v>9</v>
      </c>
      <c r="B30" s="72" t="s">
        <v>93</v>
      </c>
      <c r="C30" s="78" t="s">
        <v>95</v>
      </c>
      <c r="D30" s="78" t="s">
        <v>71</v>
      </c>
      <c r="E30" s="109" t="s">
        <v>74</v>
      </c>
      <c r="F30" s="109" t="s">
        <v>96</v>
      </c>
      <c r="G30" s="110" t="s">
        <v>99</v>
      </c>
      <c r="H30" s="109">
        <v>540</v>
      </c>
      <c r="I30" s="105">
        <v>20000</v>
      </c>
      <c r="J30" s="105">
        <v>20000</v>
      </c>
      <c r="K30" s="105">
        <v>20000</v>
      </c>
      <c r="L30" s="105">
        <f>SUM(I30:K31)</f>
        <v>60000</v>
      </c>
    </row>
    <row r="31" spans="1:12" ht="123.75" customHeight="1" x14ac:dyDescent="0.25">
      <c r="A31" s="75"/>
      <c r="B31" s="73"/>
      <c r="C31" s="79"/>
      <c r="D31" s="79"/>
      <c r="E31" s="75"/>
      <c r="F31" s="75"/>
      <c r="G31" s="111"/>
      <c r="H31" s="75"/>
      <c r="I31" s="75"/>
      <c r="J31" s="75"/>
      <c r="K31" s="75"/>
      <c r="L31" s="75"/>
    </row>
  </sheetData>
  <mergeCells count="91">
    <mergeCell ref="A15:A18"/>
    <mergeCell ref="B15:B18"/>
    <mergeCell ref="C15:C18"/>
    <mergeCell ref="B19:B20"/>
    <mergeCell ref="C19:C20"/>
    <mergeCell ref="J2:L2"/>
    <mergeCell ref="A3:L7"/>
    <mergeCell ref="I8:L8"/>
    <mergeCell ref="A11:A14"/>
    <mergeCell ref="B11:B14"/>
    <mergeCell ref="C11:C14"/>
    <mergeCell ref="D8:D9"/>
    <mergeCell ref="E8:H8"/>
    <mergeCell ref="A8:A9"/>
    <mergeCell ref="B8:B9"/>
    <mergeCell ref="C8:C9"/>
    <mergeCell ref="D11:D12"/>
    <mergeCell ref="E11:E12"/>
    <mergeCell ref="F11:F12"/>
    <mergeCell ref="L11:L12"/>
    <mergeCell ref="D15:D16"/>
    <mergeCell ref="E15:E16"/>
    <mergeCell ref="F15:F16"/>
    <mergeCell ref="G15:G16"/>
    <mergeCell ref="H15:H16"/>
    <mergeCell ref="I15:I16"/>
    <mergeCell ref="J15:J16"/>
    <mergeCell ref="K15:K16"/>
    <mergeCell ref="L15:L16"/>
    <mergeCell ref="G11:G12"/>
    <mergeCell ref="H11:H12"/>
    <mergeCell ref="I11:I12"/>
    <mergeCell ref="J11:J12"/>
    <mergeCell ref="K11:K12"/>
    <mergeCell ref="D25:D26"/>
    <mergeCell ref="E25:E26"/>
    <mergeCell ref="F25:F26"/>
    <mergeCell ref="I19:I20"/>
    <mergeCell ref="J19:J20"/>
    <mergeCell ref="K19:K20"/>
    <mergeCell ref="L19:L20"/>
    <mergeCell ref="A22:A24"/>
    <mergeCell ref="B22:B24"/>
    <mergeCell ref="C22:C24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D19:D20"/>
    <mergeCell ref="E19:E20"/>
    <mergeCell ref="F19:F20"/>
    <mergeCell ref="G19:G20"/>
    <mergeCell ref="H19:H20"/>
    <mergeCell ref="C30:C31"/>
    <mergeCell ref="D30:D31"/>
    <mergeCell ref="E30:E31"/>
    <mergeCell ref="L25:L26"/>
    <mergeCell ref="A25:A26"/>
    <mergeCell ref="A27:A29"/>
    <mergeCell ref="B27:B29"/>
    <mergeCell ref="C27:C29"/>
    <mergeCell ref="D27:D28"/>
    <mergeCell ref="E27:E28"/>
    <mergeCell ref="F27:F28"/>
    <mergeCell ref="G27:G28"/>
    <mergeCell ref="H27:H28"/>
    <mergeCell ref="I27:I28"/>
    <mergeCell ref="J27:J28"/>
    <mergeCell ref="K27:K28"/>
    <mergeCell ref="L27:L28"/>
    <mergeCell ref="G25:G26"/>
    <mergeCell ref="H25:H26"/>
    <mergeCell ref="I25:I26"/>
    <mergeCell ref="J25:J26"/>
    <mergeCell ref="K25:K26"/>
    <mergeCell ref="B25:B26"/>
    <mergeCell ref="C25:C26"/>
    <mergeCell ref="K30:K31"/>
    <mergeCell ref="L30:L31"/>
    <mergeCell ref="F30:F31"/>
    <mergeCell ref="G30:G31"/>
    <mergeCell ref="H30:H31"/>
    <mergeCell ref="I30:I31"/>
    <mergeCell ref="J30:J31"/>
    <mergeCell ref="A30:A31"/>
    <mergeCell ref="B30:B31"/>
  </mergeCells>
  <pageMargins left="0.31496062992125984" right="0.31496062992125984" top="0.94488188976377963" bottom="0.35433070866141736" header="0.31496062992125984" footer="0.31496062992125984"/>
  <pageSetup paperSize="9" scale="7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F36"/>
  <sheetViews>
    <sheetView tabSelected="1" view="pageBreakPreview" topLeftCell="A11" zoomScaleNormal="100" zoomScaleSheetLayoutView="100" workbookViewId="0">
      <selection activeCell="C14" sqref="C14:F14"/>
    </sheetView>
  </sheetViews>
  <sheetFormatPr defaultRowHeight="15" x14ac:dyDescent="0.25"/>
  <cols>
    <col min="1" max="1" width="4.5703125" customWidth="1"/>
    <col min="2" max="2" width="30.140625" customWidth="1"/>
    <col min="3" max="3" width="14.5703125" customWidth="1"/>
    <col min="4" max="5" width="15.7109375" customWidth="1"/>
    <col min="6" max="6" width="20.42578125" customWidth="1"/>
  </cols>
  <sheetData>
    <row r="2" spans="1:6" ht="117.75" customHeight="1" x14ac:dyDescent="0.25">
      <c r="E2" s="67" t="s">
        <v>120</v>
      </c>
      <c r="F2" s="68"/>
    </row>
    <row r="3" spans="1:6" ht="15" customHeight="1" x14ac:dyDescent="0.25">
      <c r="A3" s="88" t="s">
        <v>103</v>
      </c>
      <c r="B3" s="128"/>
      <c r="C3" s="128"/>
      <c r="D3" s="128"/>
      <c r="E3" s="128"/>
      <c r="F3" s="128"/>
    </row>
    <row r="4" spans="1:6" ht="15" customHeight="1" x14ac:dyDescent="0.25">
      <c r="A4" s="128"/>
      <c r="B4" s="128"/>
      <c r="C4" s="128"/>
      <c r="D4" s="128"/>
      <c r="E4" s="128"/>
      <c r="F4" s="128"/>
    </row>
    <row r="5" spans="1:6" ht="15" customHeight="1" x14ac:dyDescent="0.25">
      <c r="A5" s="128"/>
      <c r="B5" s="128"/>
      <c r="C5" s="128"/>
      <c r="D5" s="128"/>
      <c r="E5" s="128"/>
      <c r="F5" s="128"/>
    </row>
    <row r="6" spans="1:6" ht="15" customHeight="1" x14ac:dyDescent="0.25">
      <c r="A6" s="128"/>
      <c r="B6" s="128"/>
      <c r="C6" s="128"/>
      <c r="D6" s="128"/>
      <c r="E6" s="128"/>
      <c r="F6" s="128"/>
    </row>
    <row r="7" spans="1:6" ht="7.5" hidden="1" customHeight="1" x14ac:dyDescent="0.25">
      <c r="A7" s="128"/>
      <c r="B7" s="128"/>
      <c r="C7" s="128"/>
      <c r="D7" s="128"/>
      <c r="E7" s="128"/>
      <c r="F7" s="128"/>
    </row>
    <row r="8" spans="1:6" ht="12.75" customHeight="1" x14ac:dyDescent="0.3">
      <c r="A8" s="8"/>
      <c r="B8" s="8"/>
      <c r="C8" s="8"/>
      <c r="D8" s="8"/>
      <c r="E8" s="8"/>
      <c r="F8" s="8"/>
    </row>
    <row r="9" spans="1:6" ht="15.75" x14ac:dyDescent="0.25">
      <c r="A9" s="74" t="s">
        <v>0</v>
      </c>
      <c r="B9" s="126" t="s">
        <v>33</v>
      </c>
      <c r="C9" s="76" t="s">
        <v>100</v>
      </c>
      <c r="D9" s="84"/>
      <c r="E9" s="84"/>
      <c r="F9" s="77"/>
    </row>
    <row r="10" spans="1:6" ht="15.75" x14ac:dyDescent="0.25">
      <c r="A10" s="112"/>
      <c r="B10" s="129"/>
      <c r="C10" s="74" t="s">
        <v>32</v>
      </c>
      <c r="D10" s="130" t="s">
        <v>34</v>
      </c>
      <c r="E10" s="130"/>
      <c r="F10" s="131"/>
    </row>
    <row r="11" spans="1:6" ht="47.25" x14ac:dyDescent="0.25">
      <c r="A11" s="75"/>
      <c r="B11" s="127"/>
      <c r="C11" s="75"/>
      <c r="D11" s="3" t="s">
        <v>35</v>
      </c>
      <c r="E11" s="3" t="s">
        <v>18</v>
      </c>
      <c r="F11" s="3" t="s">
        <v>19</v>
      </c>
    </row>
    <row r="12" spans="1:6" ht="15.75" x14ac:dyDescent="0.25">
      <c r="A12" s="10">
        <v>1</v>
      </c>
      <c r="B12" s="2">
        <v>2</v>
      </c>
      <c r="C12" s="3">
        <v>3</v>
      </c>
      <c r="D12" s="3">
        <v>4</v>
      </c>
      <c r="E12" s="3">
        <v>5</v>
      </c>
      <c r="F12" s="15">
        <v>6</v>
      </c>
    </row>
    <row r="13" spans="1:6" ht="30" customHeight="1" x14ac:dyDescent="0.25">
      <c r="A13" s="3">
        <v>1</v>
      </c>
      <c r="B13" s="16" t="s">
        <v>36</v>
      </c>
      <c r="C13" s="56">
        <f>SUM(D13:F13)</f>
        <v>3420000</v>
      </c>
      <c r="D13" s="56">
        <f t="shared" ref="D13:F13" si="0">SUM(D15:D18)</f>
        <v>1140000</v>
      </c>
      <c r="E13" s="56">
        <f t="shared" si="0"/>
        <v>1140000</v>
      </c>
      <c r="F13" s="57">
        <f t="shared" si="0"/>
        <v>1140000</v>
      </c>
    </row>
    <row r="14" spans="1:6" ht="30" customHeight="1" x14ac:dyDescent="0.25">
      <c r="A14" s="11">
        <v>2</v>
      </c>
      <c r="B14" s="14" t="s">
        <v>37</v>
      </c>
      <c r="C14" s="76"/>
      <c r="D14" s="84"/>
      <c r="E14" s="84"/>
      <c r="F14" s="77"/>
    </row>
    <row r="15" spans="1:6" ht="18" customHeight="1" x14ac:dyDescent="0.25">
      <c r="A15" s="3">
        <v>3</v>
      </c>
      <c r="B15" s="13" t="s">
        <v>38</v>
      </c>
      <c r="C15" s="18">
        <f>SUM(D15:F15)</f>
        <v>3420000</v>
      </c>
      <c r="D15" s="18">
        <f>D21+D27+D33</f>
        <v>1140000</v>
      </c>
      <c r="E15" s="18">
        <f>E21+E27+E33</f>
        <v>1140000</v>
      </c>
      <c r="F15" s="18">
        <f>F21+F27+F33</f>
        <v>1140000</v>
      </c>
    </row>
    <row r="16" spans="1:6" ht="18.75" customHeight="1" x14ac:dyDescent="0.25">
      <c r="A16" s="3">
        <v>4</v>
      </c>
      <c r="B16" s="24" t="s">
        <v>39</v>
      </c>
      <c r="C16" s="37">
        <v>0</v>
      </c>
      <c r="D16" s="21">
        <v>0</v>
      </c>
      <c r="E16" s="40">
        <v>0</v>
      </c>
      <c r="F16" s="19">
        <f t="shared" ref="F16:F18" si="1">SUM(C16:E16)</f>
        <v>0</v>
      </c>
    </row>
    <row r="17" spans="1:6" ht="18.75" customHeight="1" x14ac:dyDescent="0.25">
      <c r="A17" s="11">
        <v>5</v>
      </c>
      <c r="B17" s="13" t="s">
        <v>40</v>
      </c>
      <c r="C17" s="18">
        <v>0</v>
      </c>
      <c r="D17" s="22">
        <v>0</v>
      </c>
      <c r="E17" s="20">
        <v>0</v>
      </c>
      <c r="F17" s="19">
        <f t="shared" si="1"/>
        <v>0</v>
      </c>
    </row>
    <row r="18" spans="1:6" ht="15" customHeight="1" x14ac:dyDescent="0.25">
      <c r="A18" s="3">
        <v>6</v>
      </c>
      <c r="B18" s="14" t="s">
        <v>41</v>
      </c>
      <c r="C18" s="37">
        <v>0</v>
      </c>
      <c r="D18" s="21">
        <v>0</v>
      </c>
      <c r="E18" s="40">
        <v>0</v>
      </c>
      <c r="F18" s="21">
        <f t="shared" si="1"/>
        <v>0</v>
      </c>
    </row>
    <row r="19" spans="1:6" ht="21.75" customHeight="1" x14ac:dyDescent="0.25">
      <c r="A19" s="11">
        <v>7</v>
      </c>
      <c r="B19" s="13" t="s">
        <v>42</v>
      </c>
      <c r="C19" s="53">
        <f>SUM(C21:C24)</f>
        <v>2850000</v>
      </c>
      <c r="D19" s="53">
        <f t="shared" ref="D19:F19" si="2">SUM(D21:D24)</f>
        <v>950000</v>
      </c>
      <c r="E19" s="53">
        <f t="shared" si="2"/>
        <v>950000</v>
      </c>
      <c r="F19" s="53">
        <f t="shared" si="2"/>
        <v>950000</v>
      </c>
    </row>
    <row r="20" spans="1:6" ht="30" customHeight="1" x14ac:dyDescent="0.25">
      <c r="A20" s="3">
        <v>8</v>
      </c>
      <c r="B20" s="14" t="s">
        <v>37</v>
      </c>
      <c r="C20" s="76"/>
      <c r="D20" s="84"/>
      <c r="E20" s="84"/>
      <c r="F20" s="77"/>
    </row>
    <row r="21" spans="1:6" ht="18" customHeight="1" x14ac:dyDescent="0.25">
      <c r="A21" s="11">
        <v>9</v>
      </c>
      <c r="B21" s="13" t="s">
        <v>38</v>
      </c>
      <c r="C21" s="18">
        <f>SUM(D21:F21)</f>
        <v>2850000</v>
      </c>
      <c r="D21" s="18">
        <v>950000</v>
      </c>
      <c r="E21" s="18">
        <v>950000</v>
      </c>
      <c r="F21" s="19">
        <v>950000</v>
      </c>
    </row>
    <row r="22" spans="1:6" ht="18.75" customHeight="1" x14ac:dyDescent="0.25">
      <c r="A22" s="3">
        <v>10</v>
      </c>
      <c r="B22" s="14" t="s">
        <v>39</v>
      </c>
      <c r="C22" s="37">
        <v>0</v>
      </c>
      <c r="D22" s="21">
        <v>0</v>
      </c>
      <c r="E22" s="40">
        <v>0</v>
      </c>
      <c r="F22" s="19">
        <f t="shared" ref="F22:F24" si="3">SUM(C22:E22)</f>
        <v>0</v>
      </c>
    </row>
    <row r="23" spans="1:6" ht="18.75" customHeight="1" x14ac:dyDescent="0.25">
      <c r="A23" s="11">
        <v>11</v>
      </c>
      <c r="B23" s="13" t="s">
        <v>40</v>
      </c>
      <c r="C23" s="18">
        <v>0</v>
      </c>
      <c r="D23" s="22">
        <v>0</v>
      </c>
      <c r="E23" s="20">
        <v>0</v>
      </c>
      <c r="F23" s="19">
        <f t="shared" si="3"/>
        <v>0</v>
      </c>
    </row>
    <row r="24" spans="1:6" ht="19.5" customHeight="1" x14ac:dyDescent="0.25">
      <c r="A24" s="3">
        <v>12</v>
      </c>
      <c r="B24" s="14" t="s">
        <v>41</v>
      </c>
      <c r="C24" s="37">
        <v>0</v>
      </c>
      <c r="D24" s="21">
        <v>0</v>
      </c>
      <c r="E24" s="40">
        <v>0</v>
      </c>
      <c r="F24" s="21">
        <f t="shared" si="3"/>
        <v>0</v>
      </c>
    </row>
    <row r="25" spans="1:6" ht="20.25" customHeight="1" x14ac:dyDescent="0.25">
      <c r="A25" s="35">
        <v>13</v>
      </c>
      <c r="B25" s="54" t="s">
        <v>101</v>
      </c>
      <c r="C25" s="53">
        <f>SUM(C27:C30)</f>
        <v>510000</v>
      </c>
      <c r="D25" s="53">
        <f t="shared" ref="D25:F25" si="4">SUM(D27:D30)</f>
        <v>170000</v>
      </c>
      <c r="E25" s="53">
        <f t="shared" si="4"/>
        <v>170000</v>
      </c>
      <c r="F25" s="53">
        <f t="shared" si="4"/>
        <v>170000</v>
      </c>
    </row>
    <row r="26" spans="1:6" ht="30" customHeight="1" x14ac:dyDescent="0.25">
      <c r="A26" s="3">
        <v>14</v>
      </c>
      <c r="B26" s="14" t="s">
        <v>37</v>
      </c>
      <c r="C26" s="76"/>
      <c r="D26" s="84"/>
      <c r="E26" s="84"/>
      <c r="F26" s="77"/>
    </row>
    <row r="27" spans="1:6" ht="15.75" customHeight="1" x14ac:dyDescent="0.25">
      <c r="A27" s="35">
        <v>15</v>
      </c>
      <c r="B27" s="13" t="s">
        <v>38</v>
      </c>
      <c r="C27" s="18">
        <f>SUM(D27:F27)</f>
        <v>510000</v>
      </c>
      <c r="D27" s="18">
        <v>170000</v>
      </c>
      <c r="E27" s="18">
        <v>170000</v>
      </c>
      <c r="F27" s="19">
        <v>170000</v>
      </c>
    </row>
    <row r="28" spans="1:6" ht="21.75" customHeight="1" x14ac:dyDescent="0.25">
      <c r="A28" s="3">
        <v>16</v>
      </c>
      <c r="B28" s="14" t="s">
        <v>39</v>
      </c>
      <c r="C28" s="37">
        <v>0</v>
      </c>
      <c r="D28" s="21">
        <v>0</v>
      </c>
      <c r="E28" s="40">
        <v>0</v>
      </c>
      <c r="F28" s="19">
        <f t="shared" ref="F28:F30" si="5">SUM(C28:E28)</f>
        <v>0</v>
      </c>
    </row>
    <row r="29" spans="1:6" ht="19.5" customHeight="1" x14ac:dyDescent="0.25">
      <c r="A29" s="35">
        <v>17</v>
      </c>
      <c r="B29" s="13" t="s">
        <v>40</v>
      </c>
      <c r="C29" s="18">
        <v>0</v>
      </c>
      <c r="D29" s="22">
        <v>0</v>
      </c>
      <c r="E29" s="20">
        <v>0</v>
      </c>
      <c r="F29" s="19">
        <f t="shared" si="5"/>
        <v>0</v>
      </c>
    </row>
    <row r="30" spans="1:6" ht="20.25" customHeight="1" x14ac:dyDescent="0.25">
      <c r="A30" s="3">
        <v>18</v>
      </c>
      <c r="B30" s="14" t="s">
        <v>41</v>
      </c>
      <c r="C30" s="37">
        <v>0</v>
      </c>
      <c r="D30" s="21">
        <v>0</v>
      </c>
      <c r="E30" s="40">
        <v>0</v>
      </c>
      <c r="F30" s="19">
        <f t="shared" si="5"/>
        <v>0</v>
      </c>
    </row>
    <row r="31" spans="1:6" ht="21" customHeight="1" x14ac:dyDescent="0.25">
      <c r="A31" s="35">
        <v>19</v>
      </c>
      <c r="B31" s="54" t="s">
        <v>102</v>
      </c>
      <c r="C31" s="53">
        <f>SUM(C33:C36)</f>
        <v>60000</v>
      </c>
      <c r="D31" s="53">
        <f t="shared" ref="D31:F31" si="6">SUM(D33:D36)</f>
        <v>20000</v>
      </c>
      <c r="E31" s="53">
        <f t="shared" si="6"/>
        <v>20000</v>
      </c>
      <c r="F31" s="55">
        <f t="shared" si="6"/>
        <v>20000</v>
      </c>
    </row>
    <row r="32" spans="1:6" ht="31.5" x14ac:dyDescent="0.25">
      <c r="A32" s="3">
        <v>20</v>
      </c>
      <c r="B32" s="14" t="s">
        <v>37</v>
      </c>
      <c r="C32" s="76"/>
      <c r="D32" s="84"/>
      <c r="E32" s="84"/>
      <c r="F32" s="77"/>
    </row>
    <row r="33" spans="1:6" ht="15.75" x14ac:dyDescent="0.25">
      <c r="A33" s="35">
        <v>21</v>
      </c>
      <c r="B33" s="13" t="s">
        <v>38</v>
      </c>
      <c r="C33" s="18">
        <f>SUM(D33:F33)</f>
        <v>60000</v>
      </c>
      <c r="D33" s="18">
        <v>20000</v>
      </c>
      <c r="E33" s="18">
        <v>20000</v>
      </c>
      <c r="F33" s="19">
        <v>20000</v>
      </c>
    </row>
    <row r="34" spans="1:6" ht="15.75" x14ac:dyDescent="0.25">
      <c r="A34" s="3">
        <v>22</v>
      </c>
      <c r="B34" s="14" t="s">
        <v>39</v>
      </c>
      <c r="C34" s="37">
        <v>0</v>
      </c>
      <c r="D34" s="21">
        <v>0</v>
      </c>
      <c r="E34" s="40">
        <v>0</v>
      </c>
      <c r="F34" s="19">
        <f t="shared" ref="F34:F36" si="7">SUM(C34:E34)</f>
        <v>0</v>
      </c>
    </row>
    <row r="35" spans="1:6" ht="15.75" x14ac:dyDescent="0.25">
      <c r="A35" s="35">
        <v>23</v>
      </c>
      <c r="B35" s="13" t="s">
        <v>40</v>
      </c>
      <c r="C35" s="18">
        <v>0</v>
      </c>
      <c r="D35" s="22">
        <v>0</v>
      </c>
      <c r="E35" s="20">
        <v>0</v>
      </c>
      <c r="F35" s="19">
        <f t="shared" si="7"/>
        <v>0</v>
      </c>
    </row>
    <row r="36" spans="1:6" ht="15.75" x14ac:dyDescent="0.25">
      <c r="A36" s="3">
        <v>24</v>
      </c>
      <c r="B36" s="14" t="s">
        <v>41</v>
      </c>
      <c r="C36" s="37">
        <v>0</v>
      </c>
      <c r="D36" s="21">
        <v>0</v>
      </c>
      <c r="E36" s="40">
        <v>0</v>
      </c>
      <c r="F36" s="19">
        <f t="shared" si="7"/>
        <v>0</v>
      </c>
    </row>
  </sheetData>
  <mergeCells count="11">
    <mergeCell ref="C26:F26"/>
    <mergeCell ref="C32:F32"/>
    <mergeCell ref="E2:F2"/>
    <mergeCell ref="A3:F7"/>
    <mergeCell ref="C20:F20"/>
    <mergeCell ref="A9:A11"/>
    <mergeCell ref="B9:B11"/>
    <mergeCell ref="C9:F9"/>
    <mergeCell ref="C10:C11"/>
    <mergeCell ref="D10:F10"/>
    <mergeCell ref="C14:F14"/>
  </mergeCells>
  <pageMargins left="0.7" right="0.7" top="0.75" bottom="0.75" header="0.3" footer="0.3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Приложение 2.1</vt:lpstr>
      <vt:lpstr>Приложение 2.2</vt:lpstr>
      <vt:lpstr>Приложение 2.3</vt:lpstr>
      <vt:lpstr>Приложение 2.4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Serg1</dc:creator>
  <cp:lastModifiedBy>user</cp:lastModifiedBy>
  <cp:lastPrinted>2019-10-04T08:12:53Z</cp:lastPrinted>
  <dcterms:created xsi:type="dcterms:W3CDTF">2017-06-27T06:07:44Z</dcterms:created>
  <dcterms:modified xsi:type="dcterms:W3CDTF">2020-11-02T12:26:30Z</dcterms:modified>
</cp:coreProperties>
</file>